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30" yWindow="135" windowWidth="16920" windowHeight="12345" tabRatio="653" activeTab="7"/>
  </bookViews>
  <sheets>
    <sheet name="consolidated" sheetId="1" r:id="rId1"/>
    <sheet name="results_cars_search" sheetId="4" r:id="rId2"/>
    <sheet name="results_homepage" sheetId="5" r:id="rId3"/>
    <sheet name="results660" sheetId="7" r:id="rId4"/>
    <sheet name="chartTop500" sheetId="13" r:id="rId5"/>
    <sheet name="ABP_noise_660" sheetId="11" r:id="rId6"/>
    <sheet name="top-1k_18Sep2013" sheetId="9" r:id="rId7"/>
    <sheet name="rank to adverseness" sheetId="14" r:id="rId8"/>
  </sheets>
  <definedNames>
    <definedName name="ranking1000">'top-1k_18Sep2013'!$B$1:$C$1000</definedName>
  </definedNames>
  <calcPr calcId="125725"/>
</workbook>
</file>

<file path=xl/calcChain.xml><?xml version="1.0" encoding="utf-8"?>
<calcChain xmlns="http://schemas.openxmlformats.org/spreadsheetml/2006/main">
  <c r="I11" i="14"/>
  <c r="J12"/>
  <c r="J3"/>
  <c r="K3"/>
  <c r="F3"/>
  <c r="I5"/>
  <c r="J5"/>
  <c r="K5"/>
  <c r="I6"/>
  <c r="J6" s="1"/>
  <c r="K6"/>
  <c r="I7"/>
  <c r="J7" s="1"/>
  <c r="I8"/>
  <c r="K8" s="1"/>
  <c r="I9"/>
  <c r="J9"/>
  <c r="K9"/>
  <c r="I10"/>
  <c r="J10" s="1"/>
  <c r="K10"/>
  <c r="J11"/>
  <c r="I12"/>
  <c r="K12" s="1"/>
  <c r="I13"/>
  <c r="J13"/>
  <c r="K13"/>
  <c r="I14"/>
  <c r="J14" s="1"/>
  <c r="K14"/>
  <c r="I15"/>
  <c r="J15" s="1"/>
  <c r="I16"/>
  <c r="K16" s="1"/>
  <c r="I17"/>
  <c r="J17"/>
  <c r="K17"/>
  <c r="I18"/>
  <c r="J18" s="1"/>
  <c r="K18"/>
  <c r="I19"/>
  <c r="J19" s="1"/>
  <c r="I20"/>
  <c r="K20" s="1"/>
  <c r="I21"/>
  <c r="J21"/>
  <c r="K21"/>
  <c r="I22"/>
  <c r="J22" s="1"/>
  <c r="K22"/>
  <c r="I23"/>
  <c r="J23" s="1"/>
  <c r="I24"/>
  <c r="K24" s="1"/>
  <c r="I25"/>
  <c r="J25"/>
  <c r="K25"/>
  <c r="I26"/>
  <c r="J26" s="1"/>
  <c r="K26"/>
  <c r="I27"/>
  <c r="J27" s="1"/>
  <c r="I28"/>
  <c r="K28" s="1"/>
  <c r="I29"/>
  <c r="J29"/>
  <c r="K29"/>
  <c r="I30"/>
  <c r="J30" s="1"/>
  <c r="K30"/>
  <c r="I31"/>
  <c r="J31" s="1"/>
  <c r="I32"/>
  <c r="K32" s="1"/>
  <c r="I33"/>
  <c r="J33"/>
  <c r="K33"/>
  <c r="I34"/>
  <c r="J34" s="1"/>
  <c r="K34"/>
  <c r="I35"/>
  <c r="J35" s="1"/>
  <c r="K35"/>
  <c r="I36"/>
  <c r="K36" s="1"/>
  <c r="I37"/>
  <c r="K37" s="1"/>
  <c r="I38"/>
  <c r="J38"/>
  <c r="K38"/>
  <c r="I39"/>
  <c r="J39" s="1"/>
  <c r="K39"/>
  <c r="I40"/>
  <c r="K40" s="1"/>
  <c r="I41"/>
  <c r="K41" s="1"/>
  <c r="I42"/>
  <c r="J42"/>
  <c r="K42"/>
  <c r="I43"/>
  <c r="J43" s="1"/>
  <c r="K43"/>
  <c r="I44"/>
  <c r="K44" s="1"/>
  <c r="I45"/>
  <c r="K45" s="1"/>
  <c r="I46"/>
  <c r="J46"/>
  <c r="K46"/>
  <c r="I47"/>
  <c r="J47" s="1"/>
  <c r="K47"/>
  <c r="I48"/>
  <c r="K48" s="1"/>
  <c r="I49"/>
  <c r="K49" s="1"/>
  <c r="I50"/>
  <c r="J50"/>
  <c r="K50"/>
  <c r="I51"/>
  <c r="J51" s="1"/>
  <c r="K51"/>
  <c r="I52"/>
  <c r="K52" s="1"/>
  <c r="I53"/>
  <c r="K53" s="1"/>
  <c r="I54"/>
  <c r="J54"/>
  <c r="K54"/>
  <c r="I55"/>
  <c r="J55" s="1"/>
  <c r="K55"/>
  <c r="I56"/>
  <c r="K56" s="1"/>
  <c r="I57"/>
  <c r="K57" s="1"/>
  <c r="I58"/>
  <c r="J58"/>
  <c r="K58"/>
  <c r="I59"/>
  <c r="J59" s="1"/>
  <c r="K59"/>
  <c r="I60"/>
  <c r="K60" s="1"/>
  <c r="I61"/>
  <c r="K61" s="1"/>
  <c r="I62"/>
  <c r="J62"/>
  <c r="K62"/>
  <c r="I63"/>
  <c r="J63" s="1"/>
  <c r="K63"/>
  <c r="I64"/>
  <c r="K64" s="1"/>
  <c r="I65"/>
  <c r="K65" s="1"/>
  <c r="I66"/>
  <c r="J66"/>
  <c r="K66"/>
  <c r="I67"/>
  <c r="J67" s="1"/>
  <c r="K67"/>
  <c r="I68"/>
  <c r="K68" s="1"/>
  <c r="I69"/>
  <c r="K69" s="1"/>
  <c r="I70"/>
  <c r="J70"/>
  <c r="K70"/>
  <c r="I71"/>
  <c r="J71" s="1"/>
  <c r="K71"/>
  <c r="I72"/>
  <c r="K72" s="1"/>
  <c r="I73"/>
  <c r="K73" s="1"/>
  <c r="I74"/>
  <c r="J74"/>
  <c r="K74"/>
  <c r="I75"/>
  <c r="J75" s="1"/>
  <c r="K75"/>
  <c r="I76"/>
  <c r="K76" s="1"/>
  <c r="I77"/>
  <c r="K77" s="1"/>
  <c r="I78"/>
  <c r="J78"/>
  <c r="K78"/>
  <c r="I79"/>
  <c r="J79" s="1"/>
  <c r="K79"/>
  <c r="I80"/>
  <c r="K80" s="1"/>
  <c r="I81"/>
  <c r="K81" s="1"/>
  <c r="I82"/>
  <c r="J82"/>
  <c r="K82"/>
  <c r="I83"/>
  <c r="J83" s="1"/>
  <c r="K83"/>
  <c r="I84"/>
  <c r="K84" s="1"/>
  <c r="I85"/>
  <c r="K85" s="1"/>
  <c r="I86"/>
  <c r="J86"/>
  <c r="K86"/>
  <c r="I87"/>
  <c r="J87" s="1"/>
  <c r="K87"/>
  <c r="I88"/>
  <c r="K88" s="1"/>
  <c r="I89"/>
  <c r="K89" s="1"/>
  <c r="I90"/>
  <c r="J90"/>
  <c r="K90"/>
  <c r="I91"/>
  <c r="J91" s="1"/>
  <c r="K91"/>
  <c r="I92"/>
  <c r="K92" s="1"/>
  <c r="I93"/>
  <c r="K93" s="1"/>
  <c r="I94"/>
  <c r="J94"/>
  <c r="K94"/>
  <c r="I95"/>
  <c r="J95" s="1"/>
  <c r="K95"/>
  <c r="I96"/>
  <c r="K96" s="1"/>
  <c r="I97"/>
  <c r="K97" s="1"/>
  <c r="I98"/>
  <c r="J98"/>
  <c r="K98"/>
  <c r="I99"/>
  <c r="J99" s="1"/>
  <c r="K99"/>
  <c r="I100"/>
  <c r="K100" s="1"/>
  <c r="I101"/>
  <c r="K101" s="1"/>
  <c r="I102"/>
  <c r="J102"/>
  <c r="K102"/>
  <c r="I103"/>
  <c r="J103" s="1"/>
  <c r="K103"/>
  <c r="I104"/>
  <c r="K104" s="1"/>
  <c r="I105"/>
  <c r="K105" s="1"/>
  <c r="I106"/>
  <c r="J106"/>
  <c r="K106"/>
  <c r="I107"/>
  <c r="J107" s="1"/>
  <c r="K107"/>
  <c r="I108"/>
  <c r="K108" s="1"/>
  <c r="I109"/>
  <c r="K109" s="1"/>
  <c r="I110"/>
  <c r="J110"/>
  <c r="K110"/>
  <c r="I111"/>
  <c r="J111" s="1"/>
  <c r="K111"/>
  <c r="I112"/>
  <c r="K112" s="1"/>
  <c r="I113"/>
  <c r="K113" s="1"/>
  <c r="I114"/>
  <c r="J114"/>
  <c r="K114"/>
  <c r="I115"/>
  <c r="J115" s="1"/>
  <c r="K115"/>
  <c r="I116"/>
  <c r="K116" s="1"/>
  <c r="I117"/>
  <c r="K117" s="1"/>
  <c r="I118"/>
  <c r="J118"/>
  <c r="K118"/>
  <c r="I119"/>
  <c r="J119" s="1"/>
  <c r="K119"/>
  <c r="I120"/>
  <c r="K120" s="1"/>
  <c r="I121"/>
  <c r="K121" s="1"/>
  <c r="I122"/>
  <c r="J122"/>
  <c r="K122"/>
  <c r="I123"/>
  <c r="J123" s="1"/>
  <c r="K123"/>
  <c r="I124"/>
  <c r="K124" s="1"/>
  <c r="I125"/>
  <c r="K125" s="1"/>
  <c r="I126"/>
  <c r="J126"/>
  <c r="K126"/>
  <c r="I127"/>
  <c r="J127" s="1"/>
  <c r="K127"/>
  <c r="I128"/>
  <c r="K128" s="1"/>
  <c r="I129"/>
  <c r="K129" s="1"/>
  <c r="I130"/>
  <c r="J130"/>
  <c r="K130"/>
  <c r="I131"/>
  <c r="J131" s="1"/>
  <c r="K131"/>
  <c r="I132"/>
  <c r="K132" s="1"/>
  <c r="I133"/>
  <c r="K133" s="1"/>
  <c r="I134"/>
  <c r="J134"/>
  <c r="K134"/>
  <c r="I135"/>
  <c r="J135" s="1"/>
  <c r="K135"/>
  <c r="I136"/>
  <c r="K136" s="1"/>
  <c r="I137"/>
  <c r="K137" s="1"/>
  <c r="I138"/>
  <c r="J138"/>
  <c r="K138"/>
  <c r="I139"/>
  <c r="J139" s="1"/>
  <c r="K139"/>
  <c r="I140"/>
  <c r="K140" s="1"/>
  <c r="I141"/>
  <c r="K141" s="1"/>
  <c r="I142"/>
  <c r="J142"/>
  <c r="K142"/>
  <c r="I143"/>
  <c r="J143" s="1"/>
  <c r="K143"/>
  <c r="I144"/>
  <c r="K144" s="1"/>
  <c r="I145"/>
  <c r="K145" s="1"/>
  <c r="I146"/>
  <c r="J146"/>
  <c r="K146"/>
  <c r="I147"/>
  <c r="J147" s="1"/>
  <c r="K147"/>
  <c r="I148"/>
  <c r="K148" s="1"/>
  <c r="I149"/>
  <c r="K149" s="1"/>
  <c r="I150"/>
  <c r="J150"/>
  <c r="K150"/>
  <c r="I151"/>
  <c r="J151" s="1"/>
  <c r="K151"/>
  <c r="I152"/>
  <c r="K152" s="1"/>
  <c r="I153"/>
  <c r="K153" s="1"/>
  <c r="I154"/>
  <c r="J154"/>
  <c r="K154"/>
  <c r="I155"/>
  <c r="J155" s="1"/>
  <c r="K155"/>
  <c r="I156"/>
  <c r="K156" s="1"/>
  <c r="I157"/>
  <c r="K157" s="1"/>
  <c r="I158"/>
  <c r="J158"/>
  <c r="K158"/>
  <c r="I159"/>
  <c r="J159" s="1"/>
  <c r="K159"/>
  <c r="I160"/>
  <c r="K160" s="1"/>
  <c r="I161"/>
  <c r="K161" s="1"/>
  <c r="I162"/>
  <c r="J162"/>
  <c r="K162"/>
  <c r="I163"/>
  <c r="J163" s="1"/>
  <c r="K163"/>
  <c r="I164"/>
  <c r="K164" s="1"/>
  <c r="I165"/>
  <c r="K165" s="1"/>
  <c r="I166"/>
  <c r="J166"/>
  <c r="K166"/>
  <c r="I167"/>
  <c r="J167" s="1"/>
  <c r="K167"/>
  <c r="I168"/>
  <c r="K168" s="1"/>
  <c r="I169"/>
  <c r="K169" s="1"/>
  <c r="I170"/>
  <c r="J170"/>
  <c r="K170"/>
  <c r="I171"/>
  <c r="J171" s="1"/>
  <c r="K171"/>
  <c r="I172"/>
  <c r="K172" s="1"/>
  <c r="I173"/>
  <c r="K173" s="1"/>
  <c r="I174"/>
  <c r="J174"/>
  <c r="K174"/>
  <c r="I175"/>
  <c r="J175" s="1"/>
  <c r="K175"/>
  <c r="I176"/>
  <c r="K176" s="1"/>
  <c r="I177"/>
  <c r="K177" s="1"/>
  <c r="I178"/>
  <c r="J178"/>
  <c r="K178"/>
  <c r="I179"/>
  <c r="J179" s="1"/>
  <c r="K179"/>
  <c r="I180"/>
  <c r="K180" s="1"/>
  <c r="I181"/>
  <c r="K181" s="1"/>
  <c r="I182"/>
  <c r="J182"/>
  <c r="K182"/>
  <c r="I183"/>
  <c r="J183" s="1"/>
  <c r="K183"/>
  <c r="I184"/>
  <c r="K184" s="1"/>
  <c r="I185"/>
  <c r="K185" s="1"/>
  <c r="I186"/>
  <c r="J186"/>
  <c r="K186"/>
  <c r="I187"/>
  <c r="J187" s="1"/>
  <c r="K187"/>
  <c r="I188"/>
  <c r="K188" s="1"/>
  <c r="I189"/>
  <c r="K189" s="1"/>
  <c r="I190"/>
  <c r="J190"/>
  <c r="K190"/>
  <c r="I191"/>
  <c r="J191" s="1"/>
  <c r="K191"/>
  <c r="I192"/>
  <c r="K192" s="1"/>
  <c r="I193"/>
  <c r="K193" s="1"/>
  <c r="I194"/>
  <c r="J194"/>
  <c r="K194"/>
  <c r="I195"/>
  <c r="J195" s="1"/>
  <c r="K195"/>
  <c r="I196"/>
  <c r="K196" s="1"/>
  <c r="I197"/>
  <c r="K197" s="1"/>
  <c r="I198"/>
  <c r="J198"/>
  <c r="K198"/>
  <c r="I199"/>
  <c r="J199" s="1"/>
  <c r="K199"/>
  <c r="I200"/>
  <c r="K200" s="1"/>
  <c r="I201"/>
  <c r="K201" s="1"/>
  <c r="I202"/>
  <c r="J202"/>
  <c r="K202"/>
  <c r="I203"/>
  <c r="J203" s="1"/>
  <c r="K203"/>
  <c r="I204"/>
  <c r="K204" s="1"/>
  <c r="I205"/>
  <c r="K205" s="1"/>
  <c r="I206"/>
  <c r="J206"/>
  <c r="K206"/>
  <c r="I207"/>
  <c r="J207" s="1"/>
  <c r="K207"/>
  <c r="I208"/>
  <c r="K208" s="1"/>
  <c r="I209"/>
  <c r="K209" s="1"/>
  <c r="I210"/>
  <c r="J210"/>
  <c r="K210"/>
  <c r="I211"/>
  <c r="J211" s="1"/>
  <c r="K211"/>
  <c r="I212"/>
  <c r="K212" s="1"/>
  <c r="I213"/>
  <c r="K213" s="1"/>
  <c r="I214"/>
  <c r="J214"/>
  <c r="K214"/>
  <c r="I215"/>
  <c r="J215" s="1"/>
  <c r="K215"/>
  <c r="K4"/>
  <c r="I4"/>
  <c r="E5"/>
  <c r="F5" s="1"/>
  <c r="E6"/>
  <c r="F6"/>
  <c r="E7"/>
  <c r="F7" s="1"/>
  <c r="E8"/>
  <c r="F8"/>
  <c r="E9"/>
  <c r="F9" s="1"/>
  <c r="E10"/>
  <c r="F10"/>
  <c r="E11"/>
  <c r="F11" s="1"/>
  <c r="E12"/>
  <c r="F12"/>
  <c r="E13"/>
  <c r="F13" s="1"/>
  <c r="E14"/>
  <c r="F14"/>
  <c r="E15"/>
  <c r="F15" s="1"/>
  <c r="E16"/>
  <c r="F16"/>
  <c r="E17"/>
  <c r="F17" s="1"/>
  <c r="E18"/>
  <c r="F18"/>
  <c r="E19"/>
  <c r="F19" s="1"/>
  <c r="E20"/>
  <c r="F20"/>
  <c r="E21"/>
  <c r="F21" s="1"/>
  <c r="E22"/>
  <c r="F22"/>
  <c r="E23"/>
  <c r="F23" s="1"/>
  <c r="E24"/>
  <c r="F24"/>
  <c r="E25"/>
  <c r="F25" s="1"/>
  <c r="E26"/>
  <c r="F26"/>
  <c r="E27"/>
  <c r="F27" s="1"/>
  <c r="E28"/>
  <c r="F28"/>
  <c r="E29"/>
  <c r="F29" s="1"/>
  <c r="E30"/>
  <c r="F30"/>
  <c r="E31"/>
  <c r="F31" s="1"/>
  <c r="E32"/>
  <c r="F32"/>
  <c r="E33"/>
  <c r="F33" s="1"/>
  <c r="E34"/>
  <c r="F34"/>
  <c r="E35"/>
  <c r="F35" s="1"/>
  <c r="E36"/>
  <c r="F36"/>
  <c r="E37"/>
  <c r="F37" s="1"/>
  <c r="E38"/>
  <c r="F38"/>
  <c r="E39"/>
  <c r="F39" s="1"/>
  <c r="E40"/>
  <c r="F40"/>
  <c r="E41"/>
  <c r="F41" s="1"/>
  <c r="E42"/>
  <c r="F42"/>
  <c r="E43"/>
  <c r="F43" s="1"/>
  <c r="E44"/>
  <c r="F44"/>
  <c r="E45"/>
  <c r="F45" s="1"/>
  <c r="E46"/>
  <c r="F46"/>
  <c r="E47"/>
  <c r="F47" s="1"/>
  <c r="E48"/>
  <c r="F48"/>
  <c r="E49"/>
  <c r="F49" s="1"/>
  <c r="E50"/>
  <c r="F50"/>
  <c r="E51"/>
  <c r="F51" s="1"/>
  <c r="E52"/>
  <c r="F52"/>
  <c r="E53"/>
  <c r="F53" s="1"/>
  <c r="E54"/>
  <c r="F54"/>
  <c r="E55"/>
  <c r="F55" s="1"/>
  <c r="E56"/>
  <c r="F56"/>
  <c r="E57"/>
  <c r="F57" s="1"/>
  <c r="E58"/>
  <c r="F58"/>
  <c r="E59"/>
  <c r="F59" s="1"/>
  <c r="E60"/>
  <c r="F60"/>
  <c r="E61"/>
  <c r="F61" s="1"/>
  <c r="E62"/>
  <c r="F62"/>
  <c r="E63"/>
  <c r="F63" s="1"/>
  <c r="E64"/>
  <c r="F64"/>
  <c r="E65"/>
  <c r="F65" s="1"/>
  <c r="E66"/>
  <c r="F66"/>
  <c r="E67"/>
  <c r="F67" s="1"/>
  <c r="E68"/>
  <c r="F68"/>
  <c r="E69"/>
  <c r="F69" s="1"/>
  <c r="E70"/>
  <c r="F70"/>
  <c r="E71"/>
  <c r="F71" s="1"/>
  <c r="E72"/>
  <c r="F72"/>
  <c r="E73"/>
  <c r="F73" s="1"/>
  <c r="E74"/>
  <c r="F74"/>
  <c r="E75"/>
  <c r="F75" s="1"/>
  <c r="E76"/>
  <c r="F76"/>
  <c r="E77"/>
  <c r="F77" s="1"/>
  <c r="E78"/>
  <c r="F78"/>
  <c r="E79"/>
  <c r="F79" s="1"/>
  <c r="E80"/>
  <c r="F80"/>
  <c r="E81"/>
  <c r="F81" s="1"/>
  <c r="E82"/>
  <c r="F82"/>
  <c r="E83"/>
  <c r="F83" s="1"/>
  <c r="E84"/>
  <c r="F84"/>
  <c r="E85"/>
  <c r="F85" s="1"/>
  <c r="E86"/>
  <c r="F86"/>
  <c r="E87"/>
  <c r="F87" s="1"/>
  <c r="E88"/>
  <c r="F88"/>
  <c r="E89"/>
  <c r="F89" s="1"/>
  <c r="E90"/>
  <c r="F90"/>
  <c r="E91"/>
  <c r="F91" s="1"/>
  <c r="E92"/>
  <c r="F92"/>
  <c r="E93"/>
  <c r="F93" s="1"/>
  <c r="E94"/>
  <c r="F94"/>
  <c r="E95"/>
  <c r="F95" s="1"/>
  <c r="E96"/>
  <c r="F96"/>
  <c r="E97"/>
  <c r="F97" s="1"/>
  <c r="E98"/>
  <c r="F98"/>
  <c r="E99"/>
  <c r="F99" s="1"/>
  <c r="E100"/>
  <c r="F100"/>
  <c r="E101"/>
  <c r="F101" s="1"/>
  <c r="E102"/>
  <c r="F102"/>
  <c r="E103"/>
  <c r="F103" s="1"/>
  <c r="E104"/>
  <c r="F104"/>
  <c r="E105"/>
  <c r="F105" s="1"/>
  <c r="E106"/>
  <c r="F106"/>
  <c r="E107"/>
  <c r="F107" s="1"/>
  <c r="E108"/>
  <c r="F108"/>
  <c r="E109"/>
  <c r="F109" s="1"/>
  <c r="E110"/>
  <c r="F110"/>
  <c r="E111"/>
  <c r="F111" s="1"/>
  <c r="E112"/>
  <c r="F112"/>
  <c r="E113"/>
  <c r="F113" s="1"/>
  <c r="E114"/>
  <c r="F114"/>
  <c r="E115"/>
  <c r="F115" s="1"/>
  <c r="E116"/>
  <c r="F116"/>
  <c r="E117"/>
  <c r="F117" s="1"/>
  <c r="E118"/>
  <c r="F118"/>
  <c r="E119"/>
  <c r="F119" s="1"/>
  <c r="E120"/>
  <c r="F120"/>
  <c r="E121"/>
  <c r="F121" s="1"/>
  <c r="E122"/>
  <c r="F122"/>
  <c r="E123"/>
  <c r="F123" s="1"/>
  <c r="E124"/>
  <c r="F124"/>
  <c r="E125"/>
  <c r="F125" s="1"/>
  <c r="E126"/>
  <c r="F126"/>
  <c r="E127"/>
  <c r="F127" s="1"/>
  <c r="E128"/>
  <c r="F128"/>
  <c r="E129"/>
  <c r="F129" s="1"/>
  <c r="E130"/>
  <c r="F130"/>
  <c r="E131"/>
  <c r="F131" s="1"/>
  <c r="E132"/>
  <c r="F132"/>
  <c r="E133"/>
  <c r="F133" s="1"/>
  <c r="E134"/>
  <c r="F134"/>
  <c r="E135"/>
  <c r="F135" s="1"/>
  <c r="E136"/>
  <c r="F136"/>
  <c r="E137"/>
  <c r="F137" s="1"/>
  <c r="E138"/>
  <c r="F138"/>
  <c r="E139"/>
  <c r="F139" s="1"/>
  <c r="E140"/>
  <c r="F140"/>
  <c r="E141"/>
  <c r="F141" s="1"/>
  <c r="E142"/>
  <c r="F142"/>
  <c r="E143"/>
  <c r="F143" s="1"/>
  <c r="E144"/>
  <c r="F144"/>
  <c r="E145"/>
  <c r="F145" s="1"/>
  <c r="E146"/>
  <c r="F146"/>
  <c r="E147"/>
  <c r="F147" s="1"/>
  <c r="E148"/>
  <c r="F148"/>
  <c r="E149"/>
  <c r="F149" s="1"/>
  <c r="E150"/>
  <c r="F150"/>
  <c r="E151"/>
  <c r="F151" s="1"/>
  <c r="E152"/>
  <c r="F152"/>
  <c r="E153"/>
  <c r="F153" s="1"/>
  <c r="E154"/>
  <c r="F154"/>
  <c r="E155"/>
  <c r="F155" s="1"/>
  <c r="E156"/>
  <c r="F156"/>
  <c r="E157"/>
  <c r="F157" s="1"/>
  <c r="E158"/>
  <c r="F158"/>
  <c r="E159"/>
  <c r="F159" s="1"/>
  <c r="E160"/>
  <c r="F160"/>
  <c r="E161"/>
  <c r="F161" s="1"/>
  <c r="E162"/>
  <c r="F162"/>
  <c r="E163"/>
  <c r="F163" s="1"/>
  <c r="E164"/>
  <c r="F164"/>
  <c r="E165"/>
  <c r="F165" s="1"/>
  <c r="E166"/>
  <c r="F166"/>
  <c r="E167"/>
  <c r="F167" s="1"/>
  <c r="E168"/>
  <c r="F168"/>
  <c r="E169"/>
  <c r="F169" s="1"/>
  <c r="E170"/>
  <c r="F170"/>
  <c r="E171"/>
  <c r="F171" s="1"/>
  <c r="E172"/>
  <c r="F172"/>
  <c r="E173"/>
  <c r="F173" s="1"/>
  <c r="E174"/>
  <c r="F174"/>
  <c r="E175"/>
  <c r="F175" s="1"/>
  <c r="E176"/>
  <c r="F176"/>
  <c r="E177"/>
  <c r="F177" s="1"/>
  <c r="E178"/>
  <c r="F178"/>
  <c r="E179"/>
  <c r="F179" s="1"/>
  <c r="E180"/>
  <c r="F180"/>
  <c r="E181"/>
  <c r="F181" s="1"/>
  <c r="E182"/>
  <c r="F182"/>
  <c r="E183"/>
  <c r="F183" s="1"/>
  <c r="E184"/>
  <c r="F184"/>
  <c r="E185"/>
  <c r="F185" s="1"/>
  <c r="E186"/>
  <c r="F186"/>
  <c r="E187"/>
  <c r="F187" s="1"/>
  <c r="E188"/>
  <c r="F188"/>
  <c r="E189"/>
  <c r="F189" s="1"/>
  <c r="E190"/>
  <c r="F190"/>
  <c r="E191"/>
  <c r="F191" s="1"/>
  <c r="E192"/>
  <c r="F192"/>
  <c r="E193"/>
  <c r="F193" s="1"/>
  <c r="E194"/>
  <c r="F194"/>
  <c r="E195"/>
  <c r="F195" s="1"/>
  <c r="E196"/>
  <c r="F196"/>
  <c r="E197"/>
  <c r="F197" s="1"/>
  <c r="E198"/>
  <c r="F198"/>
  <c r="E199"/>
  <c r="F199" s="1"/>
  <c r="E200"/>
  <c r="F200"/>
  <c r="E201"/>
  <c r="F201" s="1"/>
  <c r="E202"/>
  <c r="F202"/>
  <c r="E203"/>
  <c r="F203" s="1"/>
  <c r="E204"/>
  <c r="F204"/>
  <c r="E205"/>
  <c r="F205" s="1"/>
  <c r="E206"/>
  <c r="F206"/>
  <c r="E207"/>
  <c r="F207" s="1"/>
  <c r="E208"/>
  <c r="F208"/>
  <c r="E209"/>
  <c r="F209" s="1"/>
  <c r="E210"/>
  <c r="F210"/>
  <c r="E211"/>
  <c r="F211" s="1"/>
  <c r="E212"/>
  <c r="F212"/>
  <c r="E213"/>
  <c r="F213" s="1"/>
  <c r="E214"/>
  <c r="F214"/>
  <c r="E215"/>
  <c r="F215" s="1"/>
  <c r="E4"/>
  <c r="H1"/>
  <c r="D1"/>
  <c r="B5"/>
  <c r="C5" s="1"/>
  <c r="B6"/>
  <c r="C6" s="1"/>
  <c r="B7"/>
  <c r="C7" s="1"/>
  <c r="B8"/>
  <c r="B9"/>
  <c r="C9" s="1"/>
  <c r="B10"/>
  <c r="C10" s="1"/>
  <c r="B11"/>
  <c r="C11" s="1"/>
  <c r="B12"/>
  <c r="B13"/>
  <c r="C13" s="1"/>
  <c r="B14"/>
  <c r="C14" s="1"/>
  <c r="B15"/>
  <c r="B16"/>
  <c r="B17"/>
  <c r="C17" s="1"/>
  <c r="B18"/>
  <c r="C18" s="1"/>
  <c r="B19"/>
  <c r="C19" s="1"/>
  <c r="B20"/>
  <c r="B21"/>
  <c r="C21" s="1"/>
  <c r="B22"/>
  <c r="C22" s="1"/>
  <c r="B23"/>
  <c r="C23" s="1"/>
  <c r="B24"/>
  <c r="B25"/>
  <c r="C25" s="1"/>
  <c r="B26"/>
  <c r="C26" s="1"/>
  <c r="B28"/>
  <c r="B27"/>
  <c r="B30"/>
  <c r="C30" s="1"/>
  <c r="B29"/>
  <c r="C29" s="1"/>
  <c r="B31"/>
  <c r="C31" s="1"/>
  <c r="B33"/>
  <c r="B32"/>
  <c r="C32" s="1"/>
  <c r="B34"/>
  <c r="C34" s="1"/>
  <c r="B35"/>
  <c r="C35" s="1"/>
  <c r="B36"/>
  <c r="B37"/>
  <c r="C37" s="1"/>
  <c r="B39"/>
  <c r="C39" s="1"/>
  <c r="B38"/>
  <c r="C38" s="1"/>
  <c r="B40"/>
  <c r="B45"/>
  <c r="C45" s="1"/>
  <c r="B44"/>
  <c r="C44" s="1"/>
  <c r="B42"/>
  <c r="C42" s="1"/>
  <c r="B41"/>
  <c r="B43"/>
  <c r="B47"/>
  <c r="C47" s="1"/>
  <c r="B46"/>
  <c r="C46" s="1"/>
  <c r="B49"/>
  <c r="B51"/>
  <c r="C51" s="1"/>
  <c r="B53"/>
  <c r="C53" s="1"/>
  <c r="B52"/>
  <c r="C52" s="1"/>
  <c r="B48"/>
  <c r="B50"/>
  <c r="C50" s="1"/>
  <c r="B55"/>
  <c r="C55" s="1"/>
  <c r="B54"/>
  <c r="C54" s="1"/>
  <c r="B56"/>
  <c r="B57"/>
  <c r="B58"/>
  <c r="C58" s="1"/>
  <c r="B59"/>
  <c r="C59" s="1"/>
  <c r="B60"/>
  <c r="B63"/>
  <c r="C63" s="1"/>
  <c r="B61"/>
  <c r="C61" s="1"/>
  <c r="B62"/>
  <c r="B64"/>
  <c r="B66"/>
  <c r="C66" s="1"/>
  <c r="B65"/>
  <c r="C65" s="1"/>
  <c r="B67"/>
  <c r="C67" s="1"/>
  <c r="B72"/>
  <c r="B70"/>
  <c r="C70" s="1"/>
  <c r="B69"/>
  <c r="C69" s="1"/>
  <c r="B68"/>
  <c r="B71"/>
  <c r="B75"/>
  <c r="C75" s="1"/>
  <c r="B74"/>
  <c r="C74" s="1"/>
  <c r="B73"/>
  <c r="B76"/>
  <c r="B80"/>
  <c r="C80" s="1"/>
  <c r="B77"/>
  <c r="C77" s="1"/>
  <c r="B78"/>
  <c r="C78" s="1"/>
  <c r="B79"/>
  <c r="B83"/>
  <c r="C83" s="1"/>
  <c r="B84"/>
  <c r="C84" s="1"/>
  <c r="B81"/>
  <c r="C81" s="1"/>
  <c r="B82"/>
  <c r="B86"/>
  <c r="C86" s="1"/>
  <c r="B87"/>
  <c r="C87" s="1"/>
  <c r="B85"/>
  <c r="C85" s="1"/>
  <c r="B90"/>
  <c r="B89"/>
  <c r="C89" s="1"/>
  <c r="B88"/>
  <c r="C88" s="1"/>
  <c r="B92"/>
  <c r="C92" s="1"/>
  <c r="B91"/>
  <c r="B93"/>
  <c r="C93" s="1"/>
  <c r="B94"/>
  <c r="C94" s="1"/>
  <c r="B95"/>
  <c r="B97"/>
  <c r="B96"/>
  <c r="C96" s="1"/>
  <c r="B99"/>
  <c r="C99" s="1"/>
  <c r="B100"/>
  <c r="C100" s="1"/>
  <c r="B101"/>
  <c r="B102"/>
  <c r="C102" s="1"/>
  <c r="B104"/>
  <c r="C104" s="1"/>
  <c r="B98"/>
  <c r="C98" s="1"/>
  <c r="B105"/>
  <c r="B103"/>
  <c r="C103" s="1"/>
  <c r="B106"/>
  <c r="C106" s="1"/>
  <c r="B107"/>
  <c r="C107" s="1"/>
  <c r="B109"/>
  <c r="B110"/>
  <c r="C110" s="1"/>
  <c r="B108"/>
  <c r="C108" s="1"/>
  <c r="B111"/>
  <c r="C111" s="1"/>
  <c r="B116"/>
  <c r="B112"/>
  <c r="C112" s="1"/>
  <c r="B115"/>
  <c r="C115" s="1"/>
  <c r="B113"/>
  <c r="C113" s="1"/>
  <c r="B117"/>
  <c r="B114"/>
  <c r="C114" s="1"/>
  <c r="B118"/>
  <c r="C118" s="1"/>
  <c r="B123"/>
  <c r="C123" s="1"/>
  <c r="B122"/>
  <c r="B119"/>
  <c r="C119" s="1"/>
  <c r="B120"/>
  <c r="C120" s="1"/>
  <c r="B121"/>
  <c r="C121" s="1"/>
  <c r="B124"/>
  <c r="B125"/>
  <c r="C125" s="1"/>
  <c r="B128"/>
  <c r="C128" s="1"/>
  <c r="B126"/>
  <c r="C126" s="1"/>
  <c r="B127"/>
  <c r="B129"/>
  <c r="C129" s="1"/>
  <c r="B131"/>
  <c r="C131" s="1"/>
  <c r="B132"/>
  <c r="C132" s="1"/>
  <c r="B133"/>
  <c r="B130"/>
  <c r="C130" s="1"/>
  <c r="B135"/>
  <c r="C135" s="1"/>
  <c r="B136"/>
  <c r="C136" s="1"/>
  <c r="B134"/>
  <c r="B137"/>
  <c r="C137" s="1"/>
  <c r="B142"/>
  <c r="C142" s="1"/>
  <c r="B140"/>
  <c r="C140" s="1"/>
  <c r="B138"/>
  <c r="B139"/>
  <c r="C139" s="1"/>
  <c r="B143"/>
  <c r="C143" s="1"/>
  <c r="B141"/>
  <c r="C141" s="1"/>
  <c r="B146"/>
  <c r="B145"/>
  <c r="C145" s="1"/>
  <c r="B144"/>
  <c r="C144" s="1"/>
  <c r="B147"/>
  <c r="B151"/>
  <c r="B148"/>
  <c r="C148" s="1"/>
  <c r="B150"/>
  <c r="C150" s="1"/>
  <c r="B149"/>
  <c r="C149" s="1"/>
  <c r="B155"/>
  <c r="B162"/>
  <c r="C162" s="1"/>
  <c r="B160"/>
  <c r="C160" s="1"/>
  <c r="B152"/>
  <c r="C152" s="1"/>
  <c r="B154"/>
  <c r="B158"/>
  <c r="C158" s="1"/>
  <c r="B153"/>
  <c r="C153" s="1"/>
  <c r="B161"/>
  <c r="C161" s="1"/>
  <c r="B159"/>
  <c r="B157"/>
  <c r="C157" s="1"/>
  <c r="B156"/>
  <c r="B166"/>
  <c r="C166" s="1"/>
  <c r="B167"/>
  <c r="B163"/>
  <c r="C163" s="1"/>
  <c r="B168"/>
  <c r="C168" s="1"/>
  <c r="B164"/>
  <c r="B165"/>
  <c r="B171"/>
  <c r="C171" s="1"/>
  <c r="B170"/>
  <c r="C170" s="1"/>
  <c r="B169"/>
  <c r="C169" s="1"/>
  <c r="B172"/>
  <c r="B173"/>
  <c r="C173" s="1"/>
  <c r="B174"/>
  <c r="B176"/>
  <c r="C176" s="1"/>
  <c r="B175"/>
  <c r="B179"/>
  <c r="C179" s="1"/>
  <c r="B177"/>
  <c r="C177" s="1"/>
  <c r="B180"/>
  <c r="B178"/>
  <c r="B181"/>
  <c r="C181" s="1"/>
  <c r="B182"/>
  <c r="C182" s="1"/>
  <c r="B183"/>
  <c r="C183" s="1"/>
  <c r="B185"/>
  <c r="B184"/>
  <c r="C184" s="1"/>
  <c r="B188"/>
  <c r="C188" s="1"/>
  <c r="B186"/>
  <c r="C186" s="1"/>
  <c r="B189"/>
  <c r="B187"/>
  <c r="C187" s="1"/>
  <c r="B191"/>
  <c r="C191" s="1"/>
  <c r="B190"/>
  <c r="C190" s="1"/>
  <c r="B192"/>
  <c r="B193"/>
  <c r="C193" s="1"/>
  <c r="B194"/>
  <c r="C194" s="1"/>
  <c r="B196"/>
  <c r="C196" s="1"/>
  <c r="B195"/>
  <c r="B197"/>
  <c r="C197" s="1"/>
  <c r="B199"/>
  <c r="C199" s="1"/>
  <c r="B198"/>
  <c r="C198" s="1"/>
  <c r="B200"/>
  <c r="B201"/>
  <c r="C201" s="1"/>
  <c r="B204"/>
  <c r="C204" s="1"/>
  <c r="B202"/>
  <c r="B205"/>
  <c r="B203"/>
  <c r="C203" s="1"/>
  <c r="B207"/>
  <c r="C207" s="1"/>
  <c r="B214"/>
  <c r="B206"/>
  <c r="B210"/>
  <c r="C210" s="1"/>
  <c r="B209"/>
  <c r="C209" s="1"/>
  <c r="B208"/>
  <c r="C208" s="1"/>
  <c r="B211"/>
  <c r="B213"/>
  <c r="C213" s="1"/>
  <c r="B215"/>
  <c r="C215" s="1"/>
  <c r="B212"/>
  <c r="C8"/>
  <c r="C12"/>
  <c r="C15"/>
  <c r="C20"/>
  <c r="C24"/>
  <c r="C28"/>
  <c r="C27"/>
  <c r="C33"/>
  <c r="C36"/>
  <c r="C40"/>
  <c r="C41"/>
  <c r="C49"/>
  <c r="C48"/>
  <c r="C60"/>
  <c r="C62"/>
  <c r="C64"/>
  <c r="C72"/>
  <c r="C71"/>
  <c r="C73"/>
  <c r="C76"/>
  <c r="C79"/>
  <c r="C82"/>
  <c r="C90"/>
  <c r="C91"/>
  <c r="C95"/>
  <c r="C101"/>
  <c r="C105"/>
  <c r="C109"/>
  <c r="C116"/>
  <c r="C117"/>
  <c r="C122"/>
  <c r="C124"/>
  <c r="C127"/>
  <c r="C133"/>
  <c r="C138"/>
  <c r="C146"/>
  <c r="C147"/>
  <c r="C151"/>
  <c r="C155"/>
  <c r="C154"/>
  <c r="C159"/>
  <c r="C167"/>
  <c r="C164"/>
  <c r="C165"/>
  <c r="C172"/>
  <c r="C175"/>
  <c r="C180"/>
  <c r="C178"/>
  <c r="C185"/>
  <c r="C195"/>
  <c r="C200"/>
  <c r="C202"/>
  <c r="C205"/>
  <c r="C206"/>
  <c r="C211"/>
  <c r="C21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8"/>
  <c r="G27"/>
  <c r="G30"/>
  <c r="G29"/>
  <c r="G31"/>
  <c r="G33"/>
  <c r="G32"/>
  <c r="G34"/>
  <c r="G35"/>
  <c r="G36"/>
  <c r="G37"/>
  <c r="G39"/>
  <c r="G38"/>
  <c r="G40"/>
  <c r="G45"/>
  <c r="G44"/>
  <c r="G42"/>
  <c r="G41"/>
  <c r="G43"/>
  <c r="G47"/>
  <c r="G46"/>
  <c r="G49"/>
  <c r="G51"/>
  <c r="G53"/>
  <c r="G52"/>
  <c r="G48"/>
  <c r="G50"/>
  <c r="G55"/>
  <c r="G54"/>
  <c r="G56"/>
  <c r="G57"/>
  <c r="G58"/>
  <c r="G59"/>
  <c r="G60"/>
  <c r="G63"/>
  <c r="G61"/>
  <c r="G62"/>
  <c r="G64"/>
  <c r="G66"/>
  <c r="G65"/>
  <c r="G67"/>
  <c r="G72"/>
  <c r="G70"/>
  <c r="G69"/>
  <c r="G68"/>
  <c r="G71"/>
  <c r="G75"/>
  <c r="G74"/>
  <c r="G73"/>
  <c r="G76"/>
  <c r="G80"/>
  <c r="G77"/>
  <c r="G78"/>
  <c r="G79"/>
  <c r="G83"/>
  <c r="G84"/>
  <c r="G81"/>
  <c r="G82"/>
  <c r="G86"/>
  <c r="G87"/>
  <c r="G85"/>
  <c r="G90"/>
  <c r="G89"/>
  <c r="G88"/>
  <c r="G92"/>
  <c r="G91"/>
  <c r="G93"/>
  <c r="G94"/>
  <c r="G95"/>
  <c r="G97"/>
  <c r="G96"/>
  <c r="G99"/>
  <c r="G100"/>
  <c r="G101"/>
  <c r="G102"/>
  <c r="G104"/>
  <c r="G98"/>
  <c r="G105"/>
  <c r="G103"/>
  <c r="G106"/>
  <c r="G107"/>
  <c r="G109"/>
  <c r="G110"/>
  <c r="G108"/>
  <c r="G111"/>
  <c r="G116"/>
  <c r="G112"/>
  <c r="G115"/>
  <c r="G113"/>
  <c r="G117"/>
  <c r="G114"/>
  <c r="G118"/>
  <c r="G123"/>
  <c r="G122"/>
  <c r="G119"/>
  <c r="G120"/>
  <c r="G121"/>
  <c r="G124"/>
  <c r="G125"/>
  <c r="G128"/>
  <c r="G126"/>
  <c r="G127"/>
  <c r="G129"/>
  <c r="G131"/>
  <c r="G132"/>
  <c r="G133"/>
  <c r="G130"/>
  <c r="G135"/>
  <c r="G136"/>
  <c r="G134"/>
  <c r="G137"/>
  <c r="G142"/>
  <c r="G140"/>
  <c r="G138"/>
  <c r="G139"/>
  <c r="G143"/>
  <c r="G141"/>
  <c r="G146"/>
  <c r="G145"/>
  <c r="G144"/>
  <c r="G147"/>
  <c r="G151"/>
  <c r="G148"/>
  <c r="G150"/>
  <c r="G149"/>
  <c r="G155"/>
  <c r="G162"/>
  <c r="G160"/>
  <c r="G152"/>
  <c r="G154"/>
  <c r="G158"/>
  <c r="G153"/>
  <c r="G161"/>
  <c r="G159"/>
  <c r="G157"/>
  <c r="G156"/>
  <c r="G166"/>
  <c r="G167"/>
  <c r="G163"/>
  <c r="G168"/>
  <c r="G164"/>
  <c r="G165"/>
  <c r="G171"/>
  <c r="G170"/>
  <c r="G169"/>
  <c r="G172"/>
  <c r="G173"/>
  <c r="G174"/>
  <c r="G176"/>
  <c r="G175"/>
  <c r="G179"/>
  <c r="G177"/>
  <c r="G180"/>
  <c r="G178"/>
  <c r="G181"/>
  <c r="G182"/>
  <c r="G183"/>
  <c r="G185"/>
  <c r="G184"/>
  <c r="G188"/>
  <c r="G186"/>
  <c r="G189"/>
  <c r="G187"/>
  <c r="G191"/>
  <c r="G190"/>
  <c r="G192"/>
  <c r="G193"/>
  <c r="G194"/>
  <c r="G196"/>
  <c r="G195"/>
  <c r="G197"/>
  <c r="G199"/>
  <c r="G198"/>
  <c r="G200"/>
  <c r="G201"/>
  <c r="G204"/>
  <c r="G202"/>
  <c r="G205"/>
  <c r="G203"/>
  <c r="G207"/>
  <c r="G214"/>
  <c r="G206"/>
  <c r="G210"/>
  <c r="G209"/>
  <c r="G208"/>
  <c r="G211"/>
  <c r="G213"/>
  <c r="G215"/>
  <c r="G212"/>
  <c r="G4"/>
  <c r="K3" i="11"/>
  <c r="K3" i="13"/>
  <c r="L3"/>
  <c r="K209" i="11"/>
  <c r="K210"/>
  <c r="K211"/>
  <c r="K212"/>
  <c r="K213"/>
  <c r="K214"/>
  <c r="B4" i="14"/>
  <c r="C4" s="1"/>
  <c r="K31" l="1"/>
  <c r="K27"/>
  <c r="K23"/>
  <c r="K19"/>
  <c r="K15"/>
  <c r="K11"/>
  <c r="K7"/>
  <c r="J213"/>
  <c r="J209"/>
  <c r="J205"/>
  <c r="J201"/>
  <c r="J197"/>
  <c r="J193"/>
  <c r="J189"/>
  <c r="J185"/>
  <c r="J181"/>
  <c r="J177"/>
  <c r="J173"/>
  <c r="J169"/>
  <c r="J165"/>
  <c r="J161"/>
  <c r="J157"/>
  <c r="J153"/>
  <c r="J149"/>
  <c r="J145"/>
  <c r="J141"/>
  <c r="J137"/>
  <c r="J133"/>
  <c r="J129"/>
  <c r="J125"/>
  <c r="J121"/>
  <c r="J117"/>
  <c r="J113"/>
  <c r="J109"/>
  <c r="J105"/>
  <c r="J101"/>
  <c r="J97"/>
  <c r="J93"/>
  <c r="J89"/>
  <c r="J85"/>
  <c r="J81"/>
  <c r="J77"/>
  <c r="J73"/>
  <c r="J69"/>
  <c r="J65"/>
  <c r="J61"/>
  <c r="J57"/>
  <c r="J53"/>
  <c r="J49"/>
  <c r="J45"/>
  <c r="J41"/>
  <c r="J37"/>
  <c r="J212"/>
  <c r="J208"/>
  <c r="J204"/>
  <c r="J200"/>
  <c r="J196"/>
  <c r="J192"/>
  <c r="J188"/>
  <c r="J184"/>
  <c r="J180"/>
  <c r="J176"/>
  <c r="J172"/>
  <c r="J168"/>
  <c r="J164"/>
  <c r="J160"/>
  <c r="J156"/>
  <c r="J152"/>
  <c r="J148"/>
  <c r="J144"/>
  <c r="J140"/>
  <c r="J136"/>
  <c r="J132"/>
  <c r="J128"/>
  <c r="J124"/>
  <c r="J120"/>
  <c r="J116"/>
  <c r="J112"/>
  <c r="J108"/>
  <c r="J104"/>
  <c r="J100"/>
  <c r="J96"/>
  <c r="J92"/>
  <c r="J88"/>
  <c r="J84"/>
  <c r="J80"/>
  <c r="J76"/>
  <c r="J72"/>
  <c r="J68"/>
  <c r="J64"/>
  <c r="J60"/>
  <c r="J56"/>
  <c r="J52"/>
  <c r="J48"/>
  <c r="J44"/>
  <c r="J40"/>
  <c r="J36"/>
  <c r="J32"/>
  <c r="J28"/>
  <c r="J24"/>
  <c r="J20"/>
  <c r="J16"/>
  <c r="J8"/>
  <c r="F4"/>
  <c r="J4"/>
  <c r="L4" i="13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K2"/>
  <c r="K114"/>
  <c r="K115"/>
  <c r="K34"/>
  <c r="K116"/>
  <c r="K117"/>
  <c r="K118"/>
  <c r="K71"/>
  <c r="K119"/>
  <c r="K120"/>
  <c r="K121"/>
  <c r="K122"/>
  <c r="K123"/>
  <c r="K102"/>
  <c r="K124"/>
  <c r="K125"/>
  <c r="K126"/>
  <c r="K127"/>
  <c r="K128"/>
  <c r="K129"/>
  <c r="K130"/>
  <c r="K77"/>
  <c r="K131"/>
  <c r="K132"/>
  <c r="K133"/>
  <c r="K134"/>
  <c r="K135"/>
  <c r="K136"/>
  <c r="K137"/>
  <c r="K138"/>
  <c r="K139"/>
  <c r="K140"/>
  <c r="K141"/>
  <c r="K74"/>
  <c r="K142"/>
  <c r="K143"/>
  <c r="K7"/>
  <c r="K144"/>
  <c r="K145"/>
  <c r="K146"/>
  <c r="K147"/>
  <c r="K103"/>
  <c r="K148"/>
  <c r="K149"/>
  <c r="K150"/>
  <c r="K151"/>
  <c r="K95"/>
  <c r="K60"/>
  <c r="K152"/>
  <c r="K153"/>
  <c r="K83"/>
  <c r="K47"/>
  <c r="K154"/>
  <c r="K155"/>
  <c r="K78"/>
  <c r="K84"/>
  <c r="K38"/>
  <c r="K156"/>
  <c r="K157"/>
  <c r="K158"/>
  <c r="K55"/>
  <c r="K159"/>
  <c r="K160"/>
  <c r="K161"/>
  <c r="K85"/>
  <c r="K162"/>
  <c r="K72"/>
  <c r="K163"/>
  <c r="K164"/>
  <c r="K111"/>
  <c r="K104"/>
  <c r="K43"/>
  <c r="K86"/>
  <c r="K165"/>
  <c r="K166"/>
  <c r="K167"/>
  <c r="K109"/>
  <c r="K52"/>
  <c r="K168"/>
  <c r="K169"/>
  <c r="K170"/>
  <c r="K171"/>
  <c r="K172"/>
  <c r="K173"/>
  <c r="K28"/>
  <c r="K36"/>
  <c r="K48"/>
  <c r="K174"/>
  <c r="K112"/>
  <c r="K175"/>
  <c r="K108"/>
  <c r="K176"/>
  <c r="K177"/>
  <c r="K178"/>
  <c r="K179"/>
  <c r="K31"/>
  <c r="K180"/>
  <c r="K181"/>
  <c r="K182"/>
  <c r="K81"/>
  <c r="K183"/>
  <c r="K29"/>
  <c r="K184"/>
  <c r="K185"/>
  <c r="K186"/>
  <c r="K98"/>
  <c r="K187"/>
  <c r="K188"/>
  <c r="K189"/>
  <c r="K190"/>
  <c r="K191"/>
  <c r="K192"/>
  <c r="K193"/>
  <c r="K65"/>
  <c r="K194"/>
  <c r="K195"/>
  <c r="K196"/>
  <c r="K107"/>
  <c r="K197"/>
  <c r="K82"/>
  <c r="K198"/>
  <c r="K199"/>
  <c r="K200"/>
  <c r="K61"/>
  <c r="K201"/>
  <c r="K202"/>
  <c r="K203"/>
  <c r="K204"/>
  <c r="K59"/>
  <c r="K205"/>
  <c r="K206"/>
  <c r="K207"/>
  <c r="K208"/>
  <c r="K209"/>
  <c r="K210"/>
  <c r="K69"/>
  <c r="K30"/>
  <c r="K211"/>
  <c r="K212"/>
  <c r="K213"/>
  <c r="K214"/>
  <c r="K215"/>
  <c r="K216"/>
  <c r="K217"/>
  <c r="K218"/>
  <c r="K219"/>
  <c r="K220"/>
  <c r="K105"/>
  <c r="K221"/>
  <c r="K222"/>
  <c r="K223"/>
  <c r="K224"/>
  <c r="K225"/>
  <c r="K226"/>
  <c r="K227"/>
  <c r="K228"/>
  <c r="K229"/>
  <c r="K56"/>
  <c r="K66"/>
  <c r="K91"/>
  <c r="K62"/>
  <c r="K73"/>
  <c r="K230"/>
  <c r="K231"/>
  <c r="K232"/>
  <c r="K233"/>
  <c r="K234"/>
  <c r="K35"/>
  <c r="K26"/>
  <c r="K235"/>
  <c r="K236"/>
  <c r="K40"/>
  <c r="K237"/>
  <c r="K238"/>
  <c r="K239"/>
  <c r="K240"/>
  <c r="K241"/>
  <c r="K242"/>
  <c r="K96"/>
  <c r="K243"/>
  <c r="K75"/>
  <c r="K32"/>
  <c r="K99"/>
  <c r="K13"/>
  <c r="K244"/>
  <c r="K76"/>
  <c r="K245"/>
  <c r="K246"/>
  <c r="K21"/>
  <c r="K247"/>
  <c r="K248"/>
  <c r="K100"/>
  <c r="K79"/>
  <c r="K44"/>
  <c r="K249"/>
  <c r="K250"/>
  <c r="K92"/>
  <c r="K251"/>
  <c r="K67"/>
  <c r="K50"/>
  <c r="K252"/>
  <c r="K253"/>
  <c r="K254"/>
  <c r="K22"/>
  <c r="K255"/>
  <c r="K256"/>
  <c r="K257"/>
  <c r="K258"/>
  <c r="K259"/>
  <c r="K260"/>
  <c r="K261"/>
  <c r="K53"/>
  <c r="K15"/>
  <c r="K262"/>
  <c r="K263"/>
  <c r="K41"/>
  <c r="K264"/>
  <c r="K265"/>
  <c r="K97"/>
  <c r="K266"/>
  <c r="K267"/>
  <c r="K268"/>
  <c r="K51"/>
  <c r="K269"/>
  <c r="K87"/>
  <c r="K270"/>
  <c r="K271"/>
  <c r="K272"/>
  <c r="K273"/>
  <c r="K88"/>
  <c r="K274"/>
  <c r="K20"/>
  <c r="K45"/>
  <c r="K275"/>
  <c r="K39"/>
  <c r="K276"/>
  <c r="K14"/>
  <c r="K27"/>
  <c r="K277"/>
  <c r="K278"/>
  <c r="K57"/>
  <c r="K8"/>
  <c r="K89"/>
  <c r="K279"/>
  <c r="K280"/>
  <c r="K23"/>
  <c r="K281"/>
  <c r="K282"/>
  <c r="K283"/>
  <c r="K17"/>
  <c r="K284"/>
  <c r="K285"/>
  <c r="K286"/>
  <c r="K287"/>
  <c r="K10"/>
  <c r="K93"/>
  <c r="K46"/>
  <c r="K288"/>
  <c r="K4"/>
  <c r="K289"/>
  <c r="K290"/>
  <c r="K291"/>
  <c r="K292"/>
  <c r="K24"/>
  <c r="K293"/>
  <c r="K12"/>
  <c r="K5"/>
  <c r="K294"/>
  <c r="K295"/>
  <c r="K296"/>
  <c r="K297"/>
  <c r="K298"/>
  <c r="K299"/>
  <c r="K300"/>
  <c r="K6"/>
  <c r="K54"/>
  <c r="K58"/>
  <c r="K301"/>
  <c r="K302"/>
  <c r="K303"/>
  <c r="K304"/>
  <c r="K68"/>
  <c r="K305"/>
  <c r="K306"/>
  <c r="K307"/>
  <c r="K63"/>
  <c r="K308"/>
  <c r="K94"/>
  <c r="K309"/>
  <c r="K113"/>
  <c r="K310"/>
  <c r="K311"/>
  <c r="K64"/>
  <c r="K49"/>
  <c r="K312"/>
  <c r="K313"/>
  <c r="K314"/>
  <c r="K106"/>
  <c r="K315"/>
  <c r="K16"/>
  <c r="K316"/>
  <c r="K317"/>
  <c r="K318"/>
  <c r="K319"/>
  <c r="K320"/>
  <c r="K19"/>
  <c r="K321"/>
  <c r="K322"/>
  <c r="K323"/>
  <c r="K324"/>
  <c r="K325"/>
  <c r="K326"/>
  <c r="K327"/>
  <c r="K328"/>
  <c r="K42"/>
  <c r="K329"/>
  <c r="K80"/>
  <c r="K330"/>
  <c r="K331"/>
  <c r="K25"/>
  <c r="K332"/>
  <c r="K333"/>
  <c r="K334"/>
  <c r="K335"/>
  <c r="K101"/>
  <c r="K336"/>
  <c r="K337"/>
  <c r="K338"/>
  <c r="K9"/>
  <c r="K18"/>
  <c r="K110"/>
  <c r="K339"/>
  <c r="K340"/>
  <c r="K341"/>
  <c r="K90"/>
  <c r="K70"/>
  <c r="K342"/>
  <c r="K343"/>
  <c r="K344"/>
  <c r="K37"/>
  <c r="K345"/>
  <c r="K346"/>
  <c r="K347"/>
  <c r="K33"/>
  <c r="K11"/>
  <c r="K10" i="11" l="1"/>
  <c r="K4"/>
  <c r="K5"/>
  <c r="K6"/>
  <c r="K7"/>
  <c r="K8"/>
  <c r="K9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C31" i="1"/>
  <c r="D31"/>
  <c r="E31"/>
  <c r="F31"/>
  <c r="G31"/>
  <c r="H31"/>
  <c r="I31"/>
  <c r="L31"/>
  <c r="M31"/>
  <c r="N31"/>
  <c r="O31"/>
  <c r="P31"/>
  <c r="Q31"/>
  <c r="R31"/>
  <c r="B31"/>
  <c r="C30"/>
  <c r="D30"/>
  <c r="E30"/>
  <c r="F30"/>
  <c r="G30"/>
  <c r="H30"/>
  <c r="I30"/>
  <c r="L30"/>
  <c r="M30"/>
  <c r="N30"/>
  <c r="O30"/>
  <c r="P30"/>
  <c r="Q30"/>
  <c r="R30"/>
  <c r="B30"/>
  <c r="C29"/>
  <c r="D29"/>
  <c r="E29"/>
  <c r="F29"/>
  <c r="G29"/>
  <c r="H29"/>
  <c r="I29"/>
  <c r="L29"/>
  <c r="M29"/>
  <c r="N29"/>
  <c r="O29"/>
  <c r="P29"/>
  <c r="Q29"/>
  <c r="R29"/>
  <c r="B29"/>
  <c r="O2" i="14" l="1"/>
</calcChain>
</file>

<file path=xl/sharedStrings.xml><?xml version="1.0" encoding="utf-8"?>
<sst xmlns="http://schemas.openxmlformats.org/spreadsheetml/2006/main" count="6046" uniqueCount="2958">
  <si>
    <t>Site</t>
  </si>
  <si>
    <t>Content Pixels</t>
  </si>
  <si>
    <t>Whitespace Pixels</t>
  </si>
  <si>
    <t>Signal Pixels</t>
  </si>
  <si>
    <t>Noise Pixels</t>
  </si>
  <si>
    <t>S/N</t>
  </si>
  <si>
    <t>M</t>
  </si>
  <si>
    <t>Weighted M</t>
  </si>
  <si>
    <t>“cars” Search</t>
  </si>
  <si>
    <t>AOL</t>
  </si>
  <si>
    <t>Y</t>
  </si>
  <si>
    <t>IMDB</t>
  </si>
  <si>
    <t>Comcast</t>
  </si>
  <si>
    <t>NY Times</t>
  </si>
  <si>
    <t>Huffington Post</t>
  </si>
  <si>
    <t>Ask</t>
  </si>
  <si>
    <t>Yahoo</t>
  </si>
  <si>
    <t>Bing</t>
  </si>
  <si>
    <t>CNN</t>
  </si>
  <si>
    <t>You Tube</t>
  </si>
  <si>
    <t>About.com</t>
  </si>
  <si>
    <t>Fox News</t>
  </si>
  <si>
    <t>ESPN</t>
  </si>
  <si>
    <t>Wikipedia</t>
  </si>
  <si>
    <t>Craigslist</t>
  </si>
  <si>
    <t>Pinterest</t>
  </si>
  <si>
    <t>Microsoft</t>
  </si>
  <si>
    <t>Twitter</t>
  </si>
  <si>
    <t>Amazon</t>
  </si>
  <si>
    <t>Ebay</t>
  </si>
  <si>
    <t>Facebook</t>
  </si>
  <si>
    <t>Google</t>
  </si>
  <si>
    <t>Tumblr</t>
  </si>
  <si>
    <t>Walmart</t>
  </si>
  <si>
    <t>N</t>
  </si>
  <si>
    <t>Alexa US Rank</t>
  </si>
  <si>
    <t>Weather Channel</t>
  </si>
  <si>
    <t>URL</t>
  </si>
  <si>
    <t>timestamp</t>
  </si>
  <si>
    <t>totalPixels</t>
  </si>
  <si>
    <t>contentPixels</t>
  </si>
  <si>
    <t>whitespacePixels</t>
  </si>
  <si>
    <t>signalPixels</t>
  </si>
  <si>
    <t>noisePixels</t>
  </si>
  <si>
    <t>SNration</t>
  </si>
  <si>
    <t>maliciousness</t>
  </si>
  <si>
    <t>WS_weightedMaliciousness</t>
  </si>
  <si>
    <t>autoNoisePixels</t>
  </si>
  <si>
    <t>autoSNration</t>
  </si>
  <si>
    <t>autoMaliciousness</t>
  </si>
  <si>
    <t>autoWS_weightedMaliciousness</t>
  </si>
  <si>
    <t>manNoisePixels</t>
  </si>
  <si>
    <t>manSNration</t>
  </si>
  <si>
    <t>manMaliciousness</t>
  </si>
  <si>
    <t>manWS_weightedMaliciousness</t>
  </si>
  <si>
    <t>http://en.wikipedia.org/wiki/Cars</t>
  </si>
  <si>
    <t>21FEB 13.37.2.33</t>
  </si>
  <si>
    <t>http://hudsonvalley.craigslist.org/search/?areaID=249&amp;subAreaID=&amp;query=cars&amp;catAbb=sss</t>
  </si>
  <si>
    <t>21FEB 13.38.7.886</t>
  </si>
  <si>
    <t>http://pinterest.com/search/pins/?q=cars</t>
  </si>
  <si>
    <t>21FEB 13.38.53.467</t>
  </si>
  <si>
    <t>http://query.nytimes.com/search/sitesearch/#/cars</t>
  </si>
  <si>
    <t>21FEB 14.22.55.152</t>
  </si>
  <si>
    <t>http://search.about.com/?q=cars</t>
  </si>
  <si>
    <t>21FEB 14.29.31.281</t>
  </si>
  <si>
    <t>http://search.aol.com/aol/search?enabled_terms=&amp;s_it=comsearch50ct14&amp;q=cars</t>
  </si>
  <si>
    <t>21FEB 14.32.1.526</t>
  </si>
  <si>
    <t>http://search.comcast.net/?cat=web&amp;con=betac&amp;q=cars</t>
  </si>
  <si>
    <t>21FEB 14.28.47.312</t>
  </si>
  <si>
    <t>http://search.espn.go.com/cars/</t>
  </si>
  <si>
    <t>21FEB 14.14.11.89</t>
  </si>
  <si>
    <t>http://search.huffingtonpost.com/search?q=cars&amp;s_it=header_form_v1</t>
  </si>
  <si>
    <t>21FEB 14.21.43.67</t>
  </si>
  <si>
    <t>http://search.microsoft.com/en-us/results.aspx?form=MSHOME&amp;setlang=en-us&amp;q=cars</t>
  </si>
  <si>
    <t>21FEB 14.29.9.263</t>
  </si>
  <si>
    <t>http://search.yahoo.com/search;_ylt=AveHFjOCgnJN._.GfCg5O0WbvZx4?p=cars</t>
  </si>
  <si>
    <t>21FEB 13.35.59.580</t>
  </si>
  <si>
    <t>https://twitter.com/search?q=cars&amp;src=typd</t>
  </si>
  <si>
    <t>21FEB 13.38.32.544</t>
  </si>
  <si>
    <t>http://www.amazon.com/s/?keywords=cars</t>
  </si>
  <si>
    <t>21FEB 13.36.32.55</t>
  </si>
  <si>
    <t>http://www.ask.com/web?q=cars&amp;search=&amp;qsrc=0&amp;o=0&amp;l=dir</t>
  </si>
  <si>
    <t>21FEB 14.24.44.40</t>
  </si>
  <si>
    <t>http://www.bing.com/search?q=cars</t>
  </si>
  <si>
    <t>21FEB 13.39.4.602</t>
  </si>
  <si>
    <t>http://www.cnn.com/search/?query=cars</t>
  </si>
  <si>
    <t>21FEB 14.20.26.893</t>
  </si>
  <si>
    <t>http://www.ebay.com/sch/i.html?_nkw=cars</t>
  </si>
  <si>
    <t>21FEB 13.36.48.505</t>
  </si>
  <si>
    <t>https://www.facebook.com/PixarCars</t>
  </si>
  <si>
    <t>21FEB 13.35.30.636</t>
  </si>
  <si>
    <t>http://www.foxnews.com/</t>
  </si>
  <si>
    <t>21FEB 14.27.20.75</t>
  </si>
  <si>
    <t>http://www.google.com/search?q=cars</t>
  </si>
  <si>
    <t>21FEB 13.35.17.770</t>
  </si>
  <si>
    <t>http://www.imdb.com/find?q=cars&amp;s=all</t>
  </si>
  <si>
    <t>21FEB 14.25.47.870</t>
  </si>
  <si>
    <t>http://www.tumblr.com/tagged/cars</t>
  </si>
  <si>
    <t>21FEB 14.15.32.849</t>
  </si>
  <si>
    <t>http://www.walmart.com/search/search-ng.do?search_query=cars</t>
  </si>
  <si>
    <t>21FEB 14.22.8.466</t>
  </si>
  <si>
    <t>http://www.weather.com/</t>
  </si>
  <si>
    <t>21FEB 14.26.16.192</t>
  </si>
  <si>
    <t>http://www.youtube.com/results?search_query=cars</t>
  </si>
  <si>
    <t>21FEB 13.35.42.548</t>
  </si>
  <si>
    <t>http://en.wikipedia.org/wiki/Main_Page</t>
  </si>
  <si>
    <t>22FEB 7.1.17.952</t>
  </si>
  <si>
    <t>http://espn.go.com/</t>
  </si>
  <si>
    <t>22FEB 7.10.5.335</t>
  </si>
  <si>
    <t>http://hudsonvalley.craigslist.org/</t>
  </si>
  <si>
    <t>22FEB 7.1.28.984</t>
  </si>
  <si>
    <t>http://pinterest.com/</t>
  </si>
  <si>
    <t>22FEB 7.5.49.16</t>
  </si>
  <si>
    <t>https://twitter.com/</t>
  </si>
  <si>
    <t>22FEB 7.2.43.686</t>
  </si>
  <si>
    <t>http://www.about.com/#!/editors-picks/</t>
  </si>
  <si>
    <t>22FEB 7.16.0.229</t>
  </si>
  <si>
    <t>http://www.amazon.com/</t>
  </si>
  <si>
    <t>22FEB 7.0.34.171</t>
  </si>
  <si>
    <t>http://www.aol.com/</t>
  </si>
  <si>
    <t>22FEB 7.9.7.840</t>
  </si>
  <si>
    <t>http://www.ask.com/</t>
  </si>
  <si>
    <t>22FEB 7.11.55.957</t>
  </si>
  <si>
    <t>http://www.bing.com/</t>
  </si>
  <si>
    <t>22FEB 7.5.59.35</t>
  </si>
  <si>
    <t>http://www.cnn.com/</t>
  </si>
  <si>
    <t>22FEB 7.6.50.319</t>
  </si>
  <si>
    <t>http://www.ebay.com/</t>
  </si>
  <si>
    <t>22FEB 7.0.49.46</t>
  </si>
  <si>
    <t>https://www.facebook.com/</t>
  </si>
  <si>
    <t>22FEB 6.59.43.573</t>
  </si>
  <si>
    <t>22FEB 7.12.51.980</t>
  </si>
  <si>
    <t>http://www.google.com/</t>
  </si>
  <si>
    <t>22FEB 6.59.33.35</t>
  </si>
  <si>
    <t>http://www.huffingtonpost.com/</t>
  </si>
  <si>
    <t>22FEB 7.10.44.469</t>
  </si>
  <si>
    <t>http://www.imdb.com/</t>
  </si>
  <si>
    <t>22FEB 7.12.7.911</t>
  </si>
  <si>
    <t>http://www.microsoft.com/en-us/default.aspx</t>
  </si>
  <si>
    <t>22FEB 7.15.41.36</t>
  </si>
  <si>
    <t>http://www.nytimes.com/</t>
  </si>
  <si>
    <t>22FEB 7.11.40.239</t>
  </si>
  <si>
    <t>http://www.tumblr.com/</t>
  </si>
  <si>
    <t>22FEB 7.6.23.995</t>
  </si>
  <si>
    <t>http://www.walmart.com/</t>
  </si>
  <si>
    <t>22FEB 7.11.21.138</t>
  </si>
  <si>
    <t>22FEB 7.12.29.124</t>
  </si>
  <si>
    <t>http://www.yahoo.com/</t>
  </si>
  <si>
    <t>22FEB 7.7.51.694</t>
  </si>
  <si>
    <t>http://www.youtube.com/</t>
  </si>
  <si>
    <t>22FEB 6.59.58.485</t>
  </si>
  <si>
    <t>http://xfinity.comcast.net/</t>
  </si>
  <si>
    <t>22FEB 7.15.4.871</t>
  </si>
  <si>
    <t>Cars Search 21 Feb</t>
  </si>
  <si>
    <t>Home Page 22 Feb</t>
  </si>
  <si>
    <t>total pixels</t>
  </si>
  <si>
    <t>1010x627 from 1024x768 window</t>
  </si>
  <si>
    <t>Omitted from Graph because of 0 values (no noise)</t>
  </si>
  <si>
    <t>average</t>
  </si>
  <si>
    <t>median</t>
  </si>
  <si>
    <t>sdev</t>
  </si>
  <si>
    <t>http://126.com/</t>
  </si>
  <si>
    <t>30SEP 15.42.5.1</t>
  </si>
  <si>
    <t>http://2ch.net/</t>
  </si>
  <si>
    <t>25SEP 13.42.53.508</t>
  </si>
  <si>
    <t>http://360.cn/</t>
  </si>
  <si>
    <t>18SEP 15.3.31.884</t>
  </si>
  <si>
    <t>http://4dsply.com/</t>
  </si>
  <si>
    <t>19SEP 8.49.7.25</t>
  </si>
  <si>
    <t>http://58.com/</t>
  </si>
  <si>
    <t>19SEP 10.54.8.175</t>
  </si>
  <si>
    <t>http://9gag.com/</t>
  </si>
  <si>
    <t>19SEP 11.10.17.494</t>
  </si>
  <si>
    <t>http://abcnews.go.com/</t>
  </si>
  <si>
    <t>19SEP 14.57.6.404</t>
  </si>
  <si>
    <t>https://accounts.google.com/ServiceLogin?service=blogger&amp;passive=1209600&amp;continue=http://www.blogger.com/home&amp;followup=http://www.blogger.com/home&amp;ltmpl=start#s01</t>
  </si>
  <si>
    <t>18SEP 14.58.35.332</t>
  </si>
  <si>
    <t>http://adf.ly/</t>
  </si>
  <si>
    <t>18SEP 15.32.0.362</t>
  </si>
  <si>
    <t>http://adultfriendfinder.com/</t>
  </si>
  <si>
    <t>19SEP 15.9.51.762</t>
  </si>
  <si>
    <t>http://allegro.pl/</t>
  </si>
  <si>
    <t>19SEP 7.26.23.265</t>
  </si>
  <si>
    <t>http://allrecipes.com/</t>
  </si>
  <si>
    <t>30SEP 15.0.43.508</t>
  </si>
  <si>
    <t>http://ameblo.jp/</t>
  </si>
  <si>
    <t>18SEP 15.53.18.111</t>
  </si>
  <si>
    <t>http://archive.org/</t>
  </si>
  <si>
    <t>18SEP 16.39.3.229</t>
  </si>
  <si>
    <t>http://as.com/</t>
  </si>
  <si>
    <t>30SEP 14.46.51.33</t>
  </si>
  <si>
    <t>http://ask.fm/</t>
  </si>
  <si>
    <t>19SEP 7.27.22.669</t>
  </si>
  <si>
    <t>http://aws.amazon.com/</t>
  </si>
  <si>
    <t>18SEP 15.52.5.566</t>
  </si>
  <si>
    <t>http://badoo.com/</t>
  </si>
  <si>
    <t>18SEP 16.38.25.244</t>
  </si>
  <si>
    <t>http://beeg.com/</t>
  </si>
  <si>
    <t>19SEP 11.10.0.874</t>
  </si>
  <si>
    <t>http://beijing.bitauto.com/</t>
  </si>
  <si>
    <t>19SEP 9.31.53.933</t>
  </si>
  <si>
    <t>https://bitly.com/</t>
  </si>
  <si>
    <t>19SEP 9.32.31.495</t>
  </si>
  <si>
    <t>http://bleacherreport.com/</t>
  </si>
  <si>
    <t>19SEP 9.3.45.816</t>
  </si>
  <si>
    <t>http://blog.seesaa.jp/</t>
  </si>
  <si>
    <t>25SEP 15.34.40.751</t>
  </si>
  <si>
    <t>http://blogfa.com/</t>
  </si>
  <si>
    <t>18SEP 16.22.30.454</t>
  </si>
  <si>
    <t>http://bluehost.com/</t>
  </si>
  <si>
    <t>19SEP 10.44.25.945</t>
  </si>
  <si>
    <t>http://chaturbate.com/</t>
  </si>
  <si>
    <t>19SEP 16.59.45.241</t>
  </si>
  <si>
    <t>http://chinaz.com/</t>
  </si>
  <si>
    <t>19SEP 9.2.56.50</t>
  </si>
  <si>
    <t>http://ck101.com/</t>
  </si>
  <si>
    <t>19SEP 15.16.6.250</t>
  </si>
  <si>
    <t>http://clkmon.com/</t>
  </si>
  <si>
    <t>18SEP 16.42.32.402</t>
  </si>
  <si>
    <t>http://codecanyon.net/</t>
  </si>
  <si>
    <t>19SEP 10.41.52.773</t>
  </si>
  <si>
    <t>http://d1110e4.se/</t>
  </si>
  <si>
    <t>25SEP 15.27.40.639</t>
  </si>
  <si>
    <t>NaN</t>
  </si>
  <si>
    <t>http://digg.com/</t>
  </si>
  <si>
    <t>19SEP 15.18.54.953</t>
  </si>
  <si>
    <t>http://disqus.com/</t>
  </si>
  <si>
    <t>19SEP 9.31.9.492</t>
  </si>
  <si>
    <t>http://doublepimp.com/</t>
  </si>
  <si>
    <t>25SEP 12.50.52.14</t>
  </si>
  <si>
    <t>http://drudgereport.com/</t>
  </si>
  <si>
    <t>19SEP 14.43.32.454</t>
  </si>
  <si>
    <t>http://elpais.com/elpais/portada_america.html</t>
  </si>
  <si>
    <t>19SEP 11.14.54.763</t>
  </si>
  <si>
    <t>http://en-maktoob.yahoo.com/?p=xa</t>
  </si>
  <si>
    <t>30SEP 14.57.18.978</t>
  </si>
  <si>
    <t>http://en.over-blog.com/</t>
  </si>
  <si>
    <t>25SEP 15.20.18.773</t>
  </si>
  <si>
    <t>18SEP 15.24.10.910</t>
  </si>
  <si>
    <t>http://evernote.com/</t>
  </si>
  <si>
    <t>30SEP 15.4.44.961</t>
  </si>
  <si>
    <t>http://extratorrent.com/</t>
  </si>
  <si>
    <t>19SEP 9.26.2.909</t>
  </si>
  <si>
    <t>http://ezinearticles.com/</t>
  </si>
  <si>
    <t>30SEP 14.44.50.132</t>
  </si>
  <si>
    <t>http://farsnews.com/</t>
  </si>
  <si>
    <t>25SEP 15.34.57.262</t>
  </si>
  <si>
    <t>http://fatakat.com/</t>
  </si>
  <si>
    <t>30SEP 15.41.47.58</t>
  </si>
  <si>
    <t>http://fc2.com/</t>
  </si>
  <si>
    <t>18SEP 15.5.37.267</t>
  </si>
  <si>
    <t>http://filehippo.com/</t>
  </si>
  <si>
    <t>30SEP 16.19.52.148</t>
  </si>
  <si>
    <t>http://fiverr.com/</t>
  </si>
  <si>
    <t>18SEP 15.47.55.555</t>
  </si>
  <si>
    <t>https://forums.digitalpoint.com/</t>
  </si>
  <si>
    <t>25SEP 15.27.56.789</t>
  </si>
  <si>
    <t>https://foursquare.com/</t>
  </si>
  <si>
    <t>19SEP 16.46.9.944</t>
  </si>
  <si>
    <t>http://gawker.com/</t>
  </si>
  <si>
    <t>30SEP 14.45.58.880</t>
  </si>
  <si>
    <t>https://github.com/</t>
  </si>
  <si>
    <t>19SEP 7.27.12.883</t>
  </si>
  <si>
    <t>http://gmw.cn/</t>
  </si>
  <si>
    <t>25SEP 13.43.31.36</t>
  </si>
  <si>
    <t>http://go.com/</t>
  </si>
  <si>
    <t>18SEP 15.4.38.561</t>
  </si>
  <si>
    <t>http://gogetlinks.net/</t>
  </si>
  <si>
    <t>30SEP 15.46.15.215</t>
  </si>
  <si>
    <t>http://goo.gl/</t>
  </si>
  <si>
    <t>19SEP 15.11.9.795</t>
  </si>
  <si>
    <t>http://habrahabr.ru/</t>
  </si>
  <si>
    <t>19SEP 15.8.21.619</t>
  </si>
  <si>
    <t>http://hardsextube.com/</t>
  </si>
  <si>
    <t>19SEP 9.28.0.641</t>
  </si>
  <si>
    <t>http://histats.com/</t>
  </si>
  <si>
    <t>19SEP 9.18.13.235</t>
  </si>
  <si>
    <t>http://home.mywebsearch.com/</t>
  </si>
  <si>
    <t>18SEP 16.38.49.927</t>
  </si>
  <si>
    <t>http://hubpages.com/</t>
  </si>
  <si>
    <t>25SEP 13.44.5.421</t>
  </si>
  <si>
    <t>http://hypergames.net/</t>
  </si>
  <si>
    <t>19SEP 15.17.7.779</t>
  </si>
  <si>
    <t>http://icicibank.com/</t>
  </si>
  <si>
    <t>19SEP 16.55.13.487</t>
  </si>
  <si>
    <t>http://ifeng.com/</t>
  </si>
  <si>
    <t>18SEP 15.30.21.902</t>
  </si>
  <si>
    <t>http://ilivid.com/</t>
  </si>
  <si>
    <t>19SEP 9.4.1.29</t>
  </si>
  <si>
    <t>http://imageshack.us/</t>
  </si>
  <si>
    <t>19SEP 10.43.10.590</t>
  </si>
  <si>
    <t>http://imgur.com/</t>
  </si>
  <si>
    <t>18SEP 15.7.19.17</t>
  </si>
  <si>
    <t>http://instagram.com/#</t>
  </si>
  <si>
    <t>18SEP 14.58.24.883</t>
  </si>
  <si>
    <t>https://irctc.co.in/</t>
  </si>
  <si>
    <t>25SEP 15.28.15.762</t>
  </si>
  <si>
    <t>http://isohunt.com/</t>
  </si>
  <si>
    <t>19SEP 15.10.15.706</t>
  </si>
  <si>
    <t>http://issuu.com/</t>
  </si>
  <si>
    <t>19SEP 17.0.12.944</t>
  </si>
  <si>
    <t>http://it.altervista.org/</t>
  </si>
  <si>
    <t>25SEP 14.36.31.158</t>
  </si>
  <si>
    <t>http://java.com/en/</t>
  </si>
  <si>
    <t>19SEP 16.48.41.147</t>
  </si>
  <si>
    <t>http://jquery.com/</t>
  </si>
  <si>
    <t>25SEP 14.37.22.703</t>
  </si>
  <si>
    <t>http://jqw.com/</t>
  </si>
  <si>
    <t>19SEP 10.53.2.535</t>
  </si>
  <si>
    <t>http://kakaku.com/</t>
  </si>
  <si>
    <t>19SEP 14.41.59.839</t>
  </si>
  <si>
    <t>http://kickass.to/</t>
  </si>
  <si>
    <t>18SEP 15.41.45.200</t>
  </si>
  <si>
    <t>http://kingston.kijiji.ca/?rtlipmsg=1</t>
  </si>
  <si>
    <t>19SEP 17.1.9.499</t>
  </si>
  <si>
    <t>http://klout.com/home</t>
  </si>
  <si>
    <t>30SEP 15.3.21.247</t>
  </si>
  <si>
    <t>http://kompas.com/</t>
  </si>
  <si>
    <t>25SEP 15.18.6.582</t>
  </si>
  <si>
    <t>http://lenovo.com/us/en/#ss</t>
  </si>
  <si>
    <t>19SEP 16.40.30.40</t>
  </si>
  <si>
    <t>http://lenta.ru/</t>
  </si>
  <si>
    <t>19SEP 16.59.59.859</t>
  </si>
  <si>
    <t>http://letitbit.net/</t>
  </si>
  <si>
    <t>30SEP 15.0.14.333</t>
  </si>
  <si>
    <t>http://lifehacker.com/</t>
  </si>
  <si>
    <t>25SEP 12.26.4.807</t>
  </si>
  <si>
    <t>http://likes.com/</t>
  </si>
  <si>
    <t>19SEP 14.30.24.563</t>
  </si>
  <si>
    <t>http://loading-delivery1.com/</t>
  </si>
  <si>
    <t>19SEP 9.16.21.307</t>
  </si>
  <si>
    <t>https://login.live.com/pp1500/</t>
  </si>
  <si>
    <t>30SEP 15.45.59.215</t>
  </si>
  <si>
    <t>http://m2newmedia.com/</t>
  </si>
  <si>
    <t>19SEP 16.58.31.302</t>
  </si>
  <si>
    <t>http://mail.ru/</t>
  </si>
  <si>
    <t>18SEP 14.57.19.62</t>
  </si>
  <si>
    <t>http://mailchimp.com/about/mcsv/</t>
  </si>
  <si>
    <t>19SEP 16.40.48.629</t>
  </si>
  <si>
    <t>http://mashable.com/</t>
  </si>
  <si>
    <t>19SEP 7.27.36.182</t>
  </si>
  <si>
    <t>http://mihanblog.com/</t>
  </si>
  <si>
    <t>25SEP 13.42.41.674</t>
  </si>
  <si>
    <t>http://mlb.mlb.com/home</t>
  </si>
  <si>
    <t>19SEP 14.44.40.232</t>
  </si>
  <si>
    <t>http://motherless.com/</t>
  </si>
  <si>
    <t>19SEP 11.10.43.462</t>
  </si>
  <si>
    <t>http://moz.com/</t>
  </si>
  <si>
    <t>19SEP 9.14.14.961</t>
  </si>
  <si>
    <t>http://mp3skull.com/</t>
  </si>
  <si>
    <t>25SEP 15.36.44.721</t>
  </si>
  <si>
    <t>http://msn.foxsports.com/</t>
  </si>
  <si>
    <t>25SEP 14.39.45.345</t>
  </si>
  <si>
    <t>http://narod.ru/</t>
  </si>
  <si>
    <t>25SEP 12.46.53.355</t>
  </si>
  <si>
    <t>http://news.zing.vn/</t>
  </si>
  <si>
    <t>25SEP 12.47.26.258</t>
  </si>
  <si>
    <t>http://nih.gov/</t>
  </si>
  <si>
    <t>19SEP 11.16.24.700</t>
  </si>
  <si>
    <t>http://online.wsj.com/home-page</t>
  </si>
  <si>
    <t>19SEP 8.39.20.896</t>
  </si>
  <si>
    <t>http://optmd.com/</t>
  </si>
  <si>
    <t>19SEP 11.11.21.972</t>
  </si>
  <si>
    <t>http://ovh.net/</t>
  </si>
  <si>
    <t>30SEP 14.44.37.169</t>
  </si>
  <si>
    <t>http://pages.github.com/</t>
  </si>
  <si>
    <t>25SEP 12.50.43.490</t>
  </si>
  <si>
    <t>http://people.com.cn/</t>
  </si>
  <si>
    <t>19SEP 8.43.49.177</t>
  </si>
  <si>
    <t>http://photobucket.com/</t>
  </si>
  <si>
    <t>19SEP 7.25.37.383</t>
  </si>
  <si>
    <t>http://php.net/</t>
  </si>
  <si>
    <t>19SEP 8.41.41.750</t>
  </si>
  <si>
    <t>http://qtrax.com/</t>
  </si>
  <si>
    <t>18SEP 16.40.33.830</t>
  </si>
  <si>
    <t>http://qvo6.com/</t>
  </si>
  <si>
    <t>19SEP 10.42.2.945</t>
  </si>
  <si>
    <t>http://rapidgator.net/</t>
  </si>
  <si>
    <t>19SEP 14.59.24.136</t>
  </si>
  <si>
    <t>http://renren.com/</t>
  </si>
  <si>
    <t>18SEP 15.29.14.962</t>
  </si>
  <si>
    <t>http://rt.com/</t>
  </si>
  <si>
    <t>19SEP 14.39.54.819</t>
  </si>
  <si>
    <t>http://rutracker.org/forum/index.php</t>
  </si>
  <si>
    <t>19SEP 8.45.53.781</t>
  </si>
  <si>
    <t>http://s3.feedly.com/production/head/</t>
  </si>
  <si>
    <t>19SEP 11.15.26.379</t>
  </si>
  <si>
    <t>http://sakura.ne.jp/</t>
  </si>
  <si>
    <t>30SEP 15.48.31.46</t>
  </si>
  <si>
    <t>http://sberbank.ru/moscow/ru/</t>
  </si>
  <si>
    <t>25SEP 14.39.21.836</t>
  </si>
  <si>
    <t>http://searchnu.com/</t>
  </si>
  <si>
    <t>19SEP 16.41.48.557</t>
  </si>
  <si>
    <t>http://shareasale.com/</t>
  </si>
  <si>
    <t>25SEP 12.49.13.809</t>
  </si>
  <si>
    <t>http://sigite2013.sigite.org/</t>
  </si>
  <si>
    <t>1OCT 9.27.15.163</t>
  </si>
  <si>
    <t>https://signup.netflix.com/</t>
  </si>
  <si>
    <t>18SEP 15.31.46.574</t>
  </si>
  <si>
    <t>http://snapdo.com/</t>
  </si>
  <si>
    <t>19SEP 15.19.50.225</t>
  </si>
  <si>
    <t>https://soundcloud.com/</t>
  </si>
  <si>
    <t>18SEP 16.43.42.458</t>
  </si>
  <si>
    <t>http://sourceforge.net/</t>
  </si>
  <si>
    <t>18SEP 16.37.57.954</t>
  </si>
  <si>
    <t>http://stackexchange.com/</t>
  </si>
  <si>
    <t>19SEP 9.16.56.505</t>
  </si>
  <si>
    <t>http://stackoverflow.com/</t>
  </si>
  <si>
    <t>18SEP 15.4.54.133</t>
  </si>
  <si>
    <t>http://statcounter.com/</t>
  </si>
  <si>
    <t>18SEP 16.40.56.851</t>
  </si>
  <si>
    <t>http://stockstar.com/</t>
  </si>
  <si>
    <t>30SEP 15.2.26.745</t>
  </si>
  <si>
    <t>http://store.steampowered.com/</t>
  </si>
  <si>
    <t>30SEP 15.0.28.561</t>
  </si>
  <si>
    <t>http://subscene.com/</t>
  </si>
  <si>
    <t>25SEP 12.46.42.691</t>
  </si>
  <si>
    <t>http://t.co/</t>
  </si>
  <si>
    <t>18SEP 15.23.14.45</t>
  </si>
  <si>
    <t>http://tabelog.com/</t>
  </si>
  <si>
    <t>25SEP 15.17.16.638</t>
  </si>
  <si>
    <t>http://techcrunch.com/</t>
  </si>
  <si>
    <t>19SEP 11.15.59.918</t>
  </si>
  <si>
    <t>http://thefreecamsecret.com/</t>
  </si>
  <si>
    <t>19SEP 10.50.56.647</t>
  </si>
  <si>
    <t>http://themeforest.net/</t>
  </si>
  <si>
    <t>18SEP 15.41.18.218</t>
  </si>
  <si>
    <t>http://thepiratebay.sx/</t>
  </si>
  <si>
    <t>18SEP 15.23.24.324</t>
  </si>
  <si>
    <t>http://tinyurl.com/</t>
  </si>
  <si>
    <t>19SEP 10.53.51.925</t>
  </si>
  <si>
    <t>http://torrentz.eu/</t>
  </si>
  <si>
    <t>18SEP 16.23.13.742</t>
  </si>
  <si>
    <t>http://turbobit.net/</t>
  </si>
  <si>
    <t>25SEP 15.17.34.595</t>
  </si>
  <si>
    <t>https://tutsplus.com/</t>
  </si>
  <si>
    <t>25SEP 15.30.37.943</t>
  </si>
  <si>
    <t>18SEP 14.46.38.659</t>
  </si>
  <si>
    <t>http://uploaded.net/</t>
  </si>
  <si>
    <t>19SEP 8.39.1.397</t>
  </si>
  <si>
    <t>http://us.fotolia.com/</t>
  </si>
  <si>
    <t>19SEP 16.58.8.684</t>
  </si>
  <si>
    <t>http://us.jobrapido.com/</t>
  </si>
  <si>
    <t>25SEP 15.21.9.869</t>
  </si>
  <si>
    <t>http://us.justdial.com/</t>
  </si>
  <si>
    <t>19SEP 17.0.46.359</t>
  </si>
  <si>
    <t>http://us.viadeo.com/en/</t>
  </si>
  <si>
    <t>30SEP 14.52.40.889</t>
  </si>
  <si>
    <t>http://us.weibo.com/gb</t>
  </si>
  <si>
    <t>18SEP 14.56.59.252</t>
  </si>
  <si>
    <t>https://vimeo.com/</t>
  </si>
  <si>
    <t>18SEP 15.38.16.715</t>
  </si>
  <si>
    <t>http://vk.com/</t>
  </si>
  <si>
    <t>18SEP 14.51.37.386</t>
  </si>
  <si>
    <t>http://vnexpress.net/</t>
  </si>
  <si>
    <t>19SEP 17.0.31.982</t>
  </si>
  <si>
    <t>http://vube.com/</t>
  </si>
  <si>
    <t>18SEP 15.23.1.864</t>
  </si>
  <si>
    <t>http://w3schools.com/</t>
  </si>
  <si>
    <t>18SEP 16.38.35.987</t>
  </si>
  <si>
    <t>http://web.de/</t>
  </si>
  <si>
    <t>19SEP 9.26.24.109</t>
  </si>
  <si>
    <t>http://website-unavailable.com/main&amp;w=1010&amp;h=653&amp;ifc=0</t>
  </si>
  <si>
    <t>25SEP 15.16.21.531</t>
  </si>
  <si>
    <t>http://who.is/</t>
  </si>
  <si>
    <t>25SEP 12.46.32.524</t>
  </si>
  <si>
    <t>http://whos.amung.us/</t>
  </si>
  <si>
    <t>25SEP 12.55.54.234</t>
  </si>
  <si>
    <t>http://wigetmedia.com/</t>
  </si>
  <si>
    <t>19SEP 7.20.7.386</t>
  </si>
  <si>
    <t>http://wordpress.com/</t>
  </si>
  <si>
    <t>18SEP 16.42.14.453</t>
  </si>
  <si>
    <t>http://wordpress.org/</t>
  </si>
  <si>
    <t>18SEP 15.20.37.962</t>
  </si>
  <si>
    <t>http://wordreference.com/</t>
  </si>
  <si>
    <t>19SEP 8.42.20.490</t>
  </si>
  <si>
    <t>http://www.123rf.com/</t>
  </si>
  <si>
    <t>19SEP 15.13.40.661</t>
  </si>
  <si>
    <t>http://www.39.net/</t>
  </si>
  <si>
    <t>25SEP 15.26.46.300</t>
  </si>
  <si>
    <t>http://www.4399.com/</t>
  </si>
  <si>
    <t>25SEP 12.49.48.781</t>
  </si>
  <si>
    <t>http://www.55bbs.com/</t>
  </si>
  <si>
    <t>19SEP 7.22.13.388</t>
  </si>
  <si>
    <t>http://www.56.com/</t>
  </si>
  <si>
    <t>19SEP 9.14.51.990</t>
  </si>
  <si>
    <t>18SEP 15.26.42.382</t>
  </si>
  <si>
    <t>http://www.abril.com.br/</t>
  </si>
  <si>
    <t>19SEP 15.10.59.484</t>
  </si>
  <si>
    <t>http://www.accuweather.com/</t>
  </si>
  <si>
    <t>25SEP 12.51.7.241</t>
  </si>
  <si>
    <t>http://www.ad6media.fr/</t>
  </si>
  <si>
    <t>19SEP 15.8.32.623</t>
  </si>
  <si>
    <t>https://www.adcash.com/en/index.php</t>
  </si>
  <si>
    <t>18SEP 15.23.43.477</t>
  </si>
  <si>
    <t>http://www.addthis.com/</t>
  </si>
  <si>
    <t>18SEP 16.23.26.595</t>
  </si>
  <si>
    <t>http://www.adobe.com/</t>
  </si>
  <si>
    <t>18SEP 15.28.59.175</t>
  </si>
  <si>
    <t>http://www.alibaba.com/</t>
  </si>
  <si>
    <t>18SEP 15.8.25.986</t>
  </si>
  <si>
    <t>http://www.aliexpress.com/</t>
  </si>
  <si>
    <t>18SEP 15.39.25.464</t>
  </si>
  <si>
    <t>https://www.alipay.com/?src=alipay.com</t>
  </si>
  <si>
    <t>18SEP 15.42.23.344</t>
  </si>
  <si>
    <t>http://www.amazon.cn/</t>
  </si>
  <si>
    <t>19SEP 16.42.6.763</t>
  </si>
  <si>
    <t>http://www.amazon.co.jp/</t>
  </si>
  <si>
    <t>18SEP 15.5.21.548</t>
  </si>
  <si>
    <t>http://www.amazon.co.uk/</t>
  </si>
  <si>
    <t>18SEP 15.33.35.94</t>
  </si>
  <si>
    <t>18SEP 14.46.53.589</t>
  </si>
  <si>
    <t>http://www.amazon.de/</t>
  </si>
  <si>
    <t>18SEP 15.25.31.353</t>
  </si>
  <si>
    <t>http://www.amazon.es/</t>
  </si>
  <si>
    <t>30SEP 15.48.44.994</t>
  </si>
  <si>
    <t>http://www.amazon.fr/</t>
  </si>
  <si>
    <t>19SEP 8.40.50.684</t>
  </si>
  <si>
    <t>http://www.amazon.it/</t>
  </si>
  <si>
    <t>19SEP 16.59.32.354</t>
  </si>
  <si>
    <t>http://www.ameba.jp/</t>
  </si>
  <si>
    <t>19SEP 14.58.46.20</t>
  </si>
  <si>
    <t>https://www.americanexpress.com/</t>
  </si>
  <si>
    <t>19SEP 11.13.42.462</t>
  </si>
  <si>
    <t>http://www.ancestry.com/</t>
  </si>
  <si>
    <t>25SEP 14.36.54.248</t>
  </si>
  <si>
    <t>http://www.answers.com/</t>
  </si>
  <si>
    <t>19SEP 8.41.8.207</t>
  </si>
  <si>
    <t>18SEP 15.32.50.554</t>
  </si>
  <si>
    <t>http://www.apple.com/</t>
  </si>
  <si>
    <t>18SEP 14.58.51.506</t>
  </si>
  <si>
    <t>18SEP 14.59.4.551</t>
  </si>
  <si>
    <t>http://www.att.com/#fbid=bBPqqDKH4HC</t>
  </si>
  <si>
    <t>19SEP 15.9.37.195</t>
  </si>
  <si>
    <t>http://www.autohome.com.cn/</t>
  </si>
  <si>
    <t>25SEP 15.25.30.147</t>
  </si>
  <si>
    <t>http://www.avg.com/us-en/homepage</t>
  </si>
  <si>
    <t>18SEP 15.37.49.397</t>
  </si>
  <si>
    <t>http://www.avito.ru/</t>
  </si>
  <si>
    <t>19SEP 9.30.53.288</t>
  </si>
  <si>
    <t>http://www.aweber.com/</t>
  </si>
  <si>
    <t>18SEP 15.56.29.101</t>
  </si>
  <si>
    <t>http://www.babycenter.com/</t>
  </si>
  <si>
    <t>30SEP 15.11.30.273</t>
  </si>
  <si>
    <t>http://www.babylon.com/</t>
  </si>
  <si>
    <t>18SEP 15.35.39.644</t>
  </si>
  <si>
    <t>http://www.babytree.com/</t>
  </si>
  <si>
    <t>25SEP 15.36.13.483</t>
  </si>
  <si>
    <t>http://www.backpage.com/</t>
  </si>
  <si>
    <t>19SEP 16.46.26.684</t>
  </si>
  <si>
    <t>http://www.baidu.com/</t>
  </si>
  <si>
    <t>18SEP 14.45.0.514</t>
  </si>
  <si>
    <t>http://www.baike.com/</t>
  </si>
  <si>
    <t>19SEP 10.47.4.527</t>
  </si>
  <si>
    <t>https://www.bankofamerica.com/</t>
  </si>
  <si>
    <t>18SEP 16.40.19.812</t>
  </si>
  <si>
    <t>http://www.bbc.co.uk/</t>
  </si>
  <si>
    <t>18SEP 15.4.4.594</t>
  </si>
  <si>
    <t>http://www.behance.net/</t>
  </si>
  <si>
    <t>30SEP 15.45.45.152</t>
  </si>
  <si>
    <t>http://www.bestbuy.com/</t>
  </si>
  <si>
    <t>19SEP 11.11.31.974</t>
  </si>
  <si>
    <t>http://www.bet365.com/en/</t>
  </si>
  <si>
    <t>19SEP 7.25.56.631</t>
  </si>
  <si>
    <t>http://www.beva.com/</t>
  </si>
  <si>
    <t>19SEP 7.23.18.369</t>
  </si>
  <si>
    <t>http://www.bhaskar.com/</t>
  </si>
  <si>
    <t>25SEP 15.26.1.223</t>
  </si>
  <si>
    <t>http://www.bild.de/</t>
  </si>
  <si>
    <t>19SEP 8.38.17.138</t>
  </si>
  <si>
    <t>18SEP 14.50.12.591</t>
  </si>
  <si>
    <t>http://www.blackhatworld.com/blackhat-seo/</t>
  </si>
  <si>
    <t>19SEP 14.41.21.213</t>
  </si>
  <si>
    <t>http://www.bloomberg.com/</t>
  </si>
  <si>
    <t>19SEP 10.49.6.614</t>
  </si>
  <si>
    <t>http://www.bodybuilding.com/</t>
  </si>
  <si>
    <t>19SEP 17.0.56.573</t>
  </si>
  <si>
    <t>http://www.booking.com/</t>
  </si>
  <si>
    <t>18SEP 15.52.24.225</t>
  </si>
  <si>
    <t>http://www.buzzfeed.com/</t>
  </si>
  <si>
    <t>18SEP 16.43.19.28</t>
  </si>
  <si>
    <t>http://www.caijing.com.cn/</t>
  </si>
  <si>
    <t>18SEP 16.45.26.703</t>
  </si>
  <si>
    <t>http://www.cam4.com/</t>
  </si>
  <si>
    <t>30SEP 14.45.6.300</t>
  </si>
  <si>
    <t>https://www.capitalone.com/</t>
  </si>
  <si>
    <t>19SEP 15.16.33.793</t>
  </si>
  <si>
    <t>http://www.cbslocal.com/</t>
  </si>
  <si>
    <t>30SEP 15.30.43.511</t>
  </si>
  <si>
    <t>http://www.cbsnews.com/</t>
  </si>
  <si>
    <t>30SEP 14.54.47.70</t>
  </si>
  <si>
    <t>http://www.cbssports.com/</t>
  </si>
  <si>
    <t>19SEP 15.9.10.911</t>
  </si>
  <si>
    <t>https://www.chase.com/</t>
  </si>
  <si>
    <t>18SEP 16.44.8.765</t>
  </si>
  <si>
    <t>http://www.china.com.cn/</t>
  </si>
  <si>
    <t>18SEP 15.38.37.508</t>
  </si>
  <si>
    <t>http://www.chinanews.com/</t>
  </si>
  <si>
    <t>19SEP 16.59.7.136</t>
  </si>
  <si>
    <t>http://www.chip.de/</t>
  </si>
  <si>
    <t>25SEP 12.50.18.67</t>
  </si>
  <si>
    <t>http://www.citrixonline.com/collaboration/online_collaboration</t>
  </si>
  <si>
    <t>25SEP 14.2.13.155</t>
  </si>
  <si>
    <t>http://www.cj.com/</t>
  </si>
  <si>
    <t>19SEP 10.45.19.292</t>
  </si>
  <si>
    <t>http://www.clickbank.com/</t>
  </si>
  <si>
    <t>19SEP 9.18.25.821</t>
  </si>
  <si>
    <t>http://www.clicksor.com/</t>
  </si>
  <si>
    <t>19SEP 14.54.56.595</t>
  </si>
  <si>
    <t>http://www.clixsense.com/</t>
  </si>
  <si>
    <t>19SEP 11.10.31.723</t>
  </si>
  <si>
    <t>http://www.cnbc.com/</t>
  </si>
  <si>
    <t>30SEP 14.59.12.999</t>
  </si>
  <si>
    <t>http://www.cnet.com/</t>
  </si>
  <si>
    <t>18SEP 15.32.19.725</t>
  </si>
  <si>
    <t>18SEP 15.5.58.132</t>
  </si>
  <si>
    <t>http://www.commentcamarche.net/</t>
  </si>
  <si>
    <t>19SEP 16.41.2.579</t>
  </si>
  <si>
    <t>http://www.constantcontact.com/startnow?s_tnt=50184:9:0</t>
  </si>
  <si>
    <t>19SEP 9.32.21.436</t>
  </si>
  <si>
    <t>http://www.corriere.it/</t>
  </si>
  <si>
    <t>19SEP 16.57.44.518</t>
  </si>
  <si>
    <t>http://www.craigslist.org/about/sites</t>
  </si>
  <si>
    <t>18SEP 15.2.2.889</t>
  </si>
  <si>
    <t>http://www.csdn.net/</t>
  </si>
  <si>
    <t>30SEP 14.51.49.388</t>
  </si>
  <si>
    <t>http://www.cy-pr.com/</t>
  </si>
  <si>
    <t>25SEP 15.27.30.828</t>
  </si>
  <si>
    <t>http://www.dailymail.co.uk/ushome/index.html</t>
  </si>
  <si>
    <t>18SEP 15.35.0.837</t>
  </si>
  <si>
    <t>http://www.dailymotion.com/us</t>
  </si>
  <si>
    <t>18SEP 15.31.19.122</t>
  </si>
  <si>
    <t>http://www.daum.net/</t>
  </si>
  <si>
    <t>25SEP 15.35.24.864</t>
  </si>
  <si>
    <t>http://www.dell.com/</t>
  </si>
  <si>
    <t>19SEP 14.54.43.877</t>
  </si>
  <si>
    <t>http://www.delta-search.com/</t>
  </si>
  <si>
    <t>18SEP 15.24.35.137</t>
  </si>
  <si>
    <t>http://www.deviantart.com/</t>
  </si>
  <si>
    <t>18SEP 15.55.46.483</t>
  </si>
  <si>
    <t>http://www.dianping.com/citylist</t>
  </si>
  <si>
    <t>30SEP 15.10.44.147</t>
  </si>
  <si>
    <t>http://www.directrev.com/</t>
  </si>
  <si>
    <t>18SEP 15.54.44.739</t>
  </si>
  <si>
    <t>http://www.dmm.co.jp/</t>
  </si>
  <si>
    <t>19SEP 10.50.3.440</t>
  </si>
  <si>
    <t>http://www.domaintools.com/</t>
  </si>
  <si>
    <t>19SEP 8.40.39.949</t>
  </si>
  <si>
    <t>http://www.doorblog.jp/</t>
  </si>
  <si>
    <t>19SEP 16.48.54.198</t>
  </si>
  <si>
    <t>http://www.douban.com/</t>
  </si>
  <si>
    <t>19SEP 8.43.15.503</t>
  </si>
  <si>
    <t>https://www.dropbox.com/</t>
  </si>
  <si>
    <t>18SEP 15.47.26.249</t>
  </si>
  <si>
    <t>http://www.drtuber.com/</t>
  </si>
  <si>
    <t>19SEP 16.58.22.79</t>
  </si>
  <si>
    <t>http://www.eastmoney.com/</t>
  </si>
  <si>
    <t>30SEP 15.13.6.97</t>
  </si>
  <si>
    <t>http://www.eazel.com/</t>
  </si>
  <si>
    <t>30SEP 14.47.59.990</t>
  </si>
  <si>
    <t>http://www.ebay.co.uk/</t>
  </si>
  <si>
    <t>18SEP 15.30.45.509</t>
  </si>
  <si>
    <t>18SEP 14.51.18.200</t>
  </si>
  <si>
    <t>http://www.ebay.com.au/</t>
  </si>
  <si>
    <t>19SEP 14.40.32.330</t>
  </si>
  <si>
    <t>http://www.ebay.de/</t>
  </si>
  <si>
    <t>18SEP 15.27.4.836</t>
  </si>
  <si>
    <t>http://www.ebay.fr/</t>
  </si>
  <si>
    <t>25SEP 12.20.34.953</t>
  </si>
  <si>
    <t>http://www.ebay.in/</t>
  </si>
  <si>
    <t>19SEP 14.45.18.249</t>
  </si>
  <si>
    <t>http://www.ebay.it/</t>
  </si>
  <si>
    <t>19SEP 14.30.40.445</t>
  </si>
  <si>
    <t>http://www.ehow.com/</t>
  </si>
  <si>
    <t>19SEP 9.4.13.404</t>
  </si>
  <si>
    <t>https://www.elance.com/</t>
  </si>
  <si>
    <t>19SEP 15.15.26.697</t>
  </si>
  <si>
    <t>http://www.elmundo.es/</t>
  </si>
  <si>
    <t>19SEP 14.44.13.154</t>
  </si>
  <si>
    <t>http://www.empowernetwork.com/</t>
  </si>
  <si>
    <t>19SEP 8.36.40.417</t>
  </si>
  <si>
    <t>http://www.enet.com.cn/</t>
  </si>
  <si>
    <t>19SEP 11.9.37.255</t>
  </si>
  <si>
    <t>http://www.engadget.com/</t>
  </si>
  <si>
    <t>19SEP 15.10.3.246</t>
  </si>
  <si>
    <t>http://www.eonline.com/</t>
  </si>
  <si>
    <t>30SEP 15.11.11.797</t>
  </si>
  <si>
    <t>http://www.ero-advertising.com/</t>
  </si>
  <si>
    <t>25SEP 14.37.8.181</t>
  </si>
  <si>
    <t>http://www.espncricinfo.com/</t>
  </si>
  <si>
    <t>19SEP 10.44.48.171</t>
  </si>
  <si>
    <t>http://www.etao.com/?tbpm=20131001</t>
  </si>
  <si>
    <t>30SEP 15.49.10.881</t>
  </si>
  <si>
    <t>http://www.etsy.com/</t>
  </si>
  <si>
    <t>18SEP 16.2.8.244</t>
  </si>
  <si>
    <t>http://www.eventbrite.com/</t>
  </si>
  <si>
    <t>30SEP 14.58.45.278</t>
  </si>
  <si>
    <t>http://www.examiner.com/</t>
  </si>
  <si>
    <t>30SEP 15.46.51.430</t>
  </si>
  <si>
    <t>http://www.exoclick.com/</t>
  </si>
  <si>
    <t>19SEP 15.15.43.649</t>
  </si>
  <si>
    <t>http://www.expedia.com/</t>
  </si>
  <si>
    <t>19SEP 16.56.58.983</t>
  </si>
  <si>
    <t>19SEP 16.46.18.996</t>
  </si>
  <si>
    <t>http://www.fedex.com/</t>
  </si>
  <si>
    <t>19SEP 10.53.15.102</t>
  </si>
  <si>
    <t>http://www.filestube.com/</t>
  </si>
  <si>
    <t>30SEP 15.30.55.350</t>
  </si>
  <si>
    <t>http://www.flickr.com/</t>
  </si>
  <si>
    <t>18SEP 15.21.6.146</t>
  </si>
  <si>
    <t>http://www.flipkart.com/</t>
  </si>
  <si>
    <t>18SEP 16.42.46.527</t>
  </si>
  <si>
    <t>http://www.folha.uol.com.br/</t>
  </si>
  <si>
    <t>30SEP 14.58.10.234</t>
  </si>
  <si>
    <t>http://www.forbes.com/fdc/welcome_mjx.shtml</t>
  </si>
  <si>
    <t>18SEP 16.41.24.968</t>
  </si>
  <si>
    <t>Infinity</t>
  </si>
  <si>
    <t>http://www.force.com/</t>
  </si>
  <si>
    <t>19SEP 16.40.13.334</t>
  </si>
  <si>
    <t>18SEP 16.37.34.939</t>
  </si>
  <si>
    <t>http://www.free-tv-video-online.me/</t>
  </si>
  <si>
    <t>25SEP 15.36.30.547</t>
  </si>
  <si>
    <t>http://www.free.fr/adsl/index.html</t>
  </si>
  <si>
    <t>19SEP 9.20.4.955</t>
  </si>
  <si>
    <t>http://www.freelancer.com/</t>
  </si>
  <si>
    <t>19SEP 14.43.49.623</t>
  </si>
  <si>
    <t>http://www.ganji.com/index.htm</t>
  </si>
  <si>
    <t>25SEP 12.21.58.940</t>
  </si>
  <si>
    <t>http://www.gazeta.pl/0</t>
  </si>
  <si>
    <t>19SEP 14.57.53.426</t>
  </si>
  <si>
    <t>http://www.getresponse.com/</t>
  </si>
  <si>
    <t>19SEP 14.59.32.293</t>
  </si>
  <si>
    <t>http://www.globo.com/</t>
  </si>
  <si>
    <t>18SEP 15.36.44.396</t>
  </si>
  <si>
    <t>http://www.gmx.net/</t>
  </si>
  <si>
    <t>19SEP 9.3.26.520</t>
  </si>
  <si>
    <t>http://www.goal.com/en-us/</t>
  </si>
  <si>
    <t>19SEP 8.46.50.807</t>
  </si>
  <si>
    <t>http://www.godaddy.com/</t>
  </si>
  <si>
    <t>18SEP 15.25.18.716</t>
  </si>
  <si>
    <t>http://www.goo.ne.jp/</t>
  </si>
  <si>
    <t>19SEP 8.37.29.122</t>
  </si>
  <si>
    <t>http://www.goodgamestudios.com/</t>
  </si>
  <si>
    <t>19SEP 11.12.8.459</t>
  </si>
  <si>
    <t>http://www.goodreads.com/</t>
  </si>
  <si>
    <t>19SEP 9.10.53.17</t>
  </si>
  <si>
    <t>https://www.google.ae/</t>
  </si>
  <si>
    <t>19SEP 15.6.58.247</t>
  </si>
  <si>
    <t>https://www.google.at/</t>
  </si>
  <si>
    <t>19SEP 9.15.32.61</t>
  </si>
  <si>
    <t>https://www.google.az/</t>
  </si>
  <si>
    <t>19SEP 16.45.56.529</t>
  </si>
  <si>
    <t>https://www.google.be/</t>
  </si>
  <si>
    <t>19SEP 7.27.3.391</t>
  </si>
  <si>
    <t>https://www.google.ca/</t>
  </si>
  <si>
    <t>18SEP 15.6.34.896</t>
  </si>
  <si>
    <t>https://www.google.ch/</t>
  </si>
  <si>
    <t>19SEP 9.16.47.309</t>
  </si>
  <si>
    <t>https://www.google.cl/</t>
  </si>
  <si>
    <t>19SEP 9.32.41.282</t>
  </si>
  <si>
    <t>http://www.google.cn/</t>
  </si>
  <si>
    <t>19SEP 8.38.53.851</t>
  </si>
  <si>
    <t>https://www.google.co.id/</t>
  </si>
  <si>
    <t>18SEP 16.42.24.846</t>
  </si>
  <si>
    <t>https://www.google.co.il/</t>
  </si>
  <si>
    <t>19SEP 16.41.40.535</t>
  </si>
  <si>
    <t>https://www.google.co.in/</t>
  </si>
  <si>
    <t>18SEP 14.47.41.642</t>
  </si>
  <si>
    <t>https://www.google.co.jp/</t>
  </si>
  <si>
    <t>18SEP 14.56.20.3</t>
  </si>
  <si>
    <t>https://www.google.co.kr/</t>
  </si>
  <si>
    <t>19SEP 15.19.59.267</t>
  </si>
  <si>
    <t>http://www.google.co.th/</t>
  </si>
  <si>
    <t>18SEP 16.22.53.762</t>
  </si>
  <si>
    <t>https://www.google.co.uk/</t>
  </si>
  <si>
    <t>18SEP 14.55.31.203</t>
  </si>
  <si>
    <t>https://www.google.co.ve/</t>
  </si>
  <si>
    <t>19SEP 7.20.30.93</t>
  </si>
  <si>
    <t>https://www.google.co.za/</t>
  </si>
  <si>
    <t>18SEP 16.38.11.220</t>
  </si>
  <si>
    <t>https://www.google.com/</t>
  </si>
  <si>
    <t>25SEP 15.30.5.225</t>
  </si>
  <si>
    <t>https://www.google.com.ar/</t>
  </si>
  <si>
    <t>18SEP 15.43.2.876</t>
  </si>
  <si>
    <t>https://www.google.com.au/</t>
  </si>
  <si>
    <t>18SEP 15.28.18.480</t>
  </si>
  <si>
    <t>https://www.google.com.bd/</t>
  </si>
  <si>
    <t>19SEP 10.46.50.948</t>
  </si>
  <si>
    <t>https://www.google.com.br/</t>
  </si>
  <si>
    <t>18SEP 14.56.35.401</t>
  </si>
  <si>
    <t>https://www.google.com.co/</t>
  </si>
  <si>
    <t>19SEP 7.21.53.146</t>
  </si>
  <si>
    <t>https://www.google.com.eg/</t>
  </si>
  <si>
    <t>18SEP 15.54.11.826</t>
  </si>
  <si>
    <t>https://www.google.com.mx/</t>
  </si>
  <si>
    <t>18SEP 15.5.9.503</t>
  </si>
  <si>
    <t>https://www.google.com.my/</t>
  </si>
  <si>
    <t>19SEP 14.39.26.543</t>
  </si>
  <si>
    <t>https://www.google.com.ng/</t>
  </si>
  <si>
    <t>19SEP 8.39.9.78</t>
  </si>
  <si>
    <t>https://www.google.com.pe/</t>
  </si>
  <si>
    <t>19SEP 9.13.46.739</t>
  </si>
  <si>
    <t>https://www.google.com.ph/</t>
  </si>
  <si>
    <t>19SEP 8.42.5.502</t>
  </si>
  <si>
    <t>https://www.google.com.pk/</t>
  </si>
  <si>
    <t>18SEP 15.56.4.601</t>
  </si>
  <si>
    <t>https://www.google.com.sa/</t>
  </si>
  <si>
    <t>18SEP 15.46.39.554</t>
  </si>
  <si>
    <t>https://www.google.com.sg/</t>
  </si>
  <si>
    <t>19SEP 9.18.37.483</t>
  </si>
  <si>
    <t>http://www.google.com.tr/</t>
  </si>
  <si>
    <t>18SEP 15.26.24.450</t>
  </si>
  <si>
    <t>https://www.google.com.tw/</t>
  </si>
  <si>
    <t>18SEP 16.23.5.495</t>
  </si>
  <si>
    <t>https://www.google.com.ua/</t>
  </si>
  <si>
    <t>19SEP 8.38.45.974</t>
  </si>
  <si>
    <t>https://www.google.com.vn/</t>
  </si>
  <si>
    <t>19SEP 7.26.32.523</t>
  </si>
  <si>
    <t>https://www.google.cz/</t>
  </si>
  <si>
    <t>19SEP 11.14.29.420</t>
  </si>
  <si>
    <t>https://www.google.de/</t>
  </si>
  <si>
    <t>18SEP 14.50.29.569</t>
  </si>
  <si>
    <t>https://www.google.dk/</t>
  </si>
  <si>
    <t>19SEP 15.15.35.63</t>
  </si>
  <si>
    <t>https://www.google.dz/</t>
  </si>
  <si>
    <t>19SEP 9.15.23.428</t>
  </si>
  <si>
    <t>https://www.google.es/</t>
  </si>
  <si>
    <t>18SEP 15.3.16.965</t>
  </si>
  <si>
    <t>https://www.google.fi/</t>
  </si>
  <si>
    <t>30SEP 14.55.2.166</t>
  </si>
  <si>
    <t>https://www.google.fr/</t>
  </si>
  <si>
    <t>18SEP 14.55.48.653</t>
  </si>
  <si>
    <t>https://www.google.gr/</t>
  </si>
  <si>
    <t>19SEP 7.25.47.868</t>
  </si>
  <si>
    <t>https://www.google.hu/</t>
  </si>
  <si>
    <t>19SEP 14.59.7.808</t>
  </si>
  <si>
    <t>https://www.google.ie/</t>
  </si>
  <si>
    <t>19SEP 14.58.35.628</t>
  </si>
  <si>
    <t>https://www.google.it/</t>
  </si>
  <si>
    <t>18SEP 15.1.27.27</t>
  </si>
  <si>
    <t>https://www.google.nl/</t>
  </si>
  <si>
    <t>18SEP 15.47.39.481</t>
  </si>
  <si>
    <t>https://www.google.no/</t>
  </si>
  <si>
    <t>19SEP 14.57.17.668</t>
  </si>
  <si>
    <t>http://www.google.pl/</t>
  </si>
  <si>
    <t>18SEP 15.31.1.173</t>
  </si>
  <si>
    <t>https://www.google.pt/</t>
  </si>
  <si>
    <t>19SEP 10.47.15.168</t>
  </si>
  <si>
    <t>https://www.google.ro/</t>
  </si>
  <si>
    <t>19SEP 8.47.2.410</t>
  </si>
  <si>
    <t>https://www.google.ru/</t>
  </si>
  <si>
    <t>18SEP 15.0.39.658</t>
  </si>
  <si>
    <t>https://www.google.se/</t>
  </si>
  <si>
    <t>19SEP 8.42.13.210</t>
  </si>
  <si>
    <t>https://www.google.sk/</t>
  </si>
  <si>
    <t>25SEP 14.38.59.921</t>
  </si>
  <si>
    <t>http://www.googleusercontent.com/</t>
  </si>
  <si>
    <t>18SEP 14.52.0.979</t>
  </si>
  <si>
    <t>http://www.gotomeeting.com/online/</t>
  </si>
  <si>
    <t>25SEP 12.48.44.674</t>
  </si>
  <si>
    <t>http://www.groupon.com/app/subscriptions/new_zip?division_p=westchester-county</t>
  </si>
  <si>
    <t>19SEP 14.40.17.453</t>
  </si>
  <si>
    <t>http://www.gsmarena.com/</t>
  </si>
  <si>
    <t>19SEP 10.41.11.398</t>
  </si>
  <si>
    <t>http://www.gutefrage.net/</t>
  </si>
  <si>
    <t>19SEP 16.47.39.450</t>
  </si>
  <si>
    <t>http://www.hao123.com/</t>
  </si>
  <si>
    <t>18SEP 14.50.59.528</t>
  </si>
  <si>
    <t>http://www.hatena.ne.jp/</t>
  </si>
  <si>
    <t>25SEP 12.21.25.664</t>
  </si>
  <si>
    <t>http://www.homedepot.com/</t>
  </si>
  <si>
    <t>19SEP 16.47.9.721</t>
  </si>
  <si>
    <t>http://www.hostgator.com/</t>
  </si>
  <si>
    <t>18SEP 16.39.16.38</t>
  </si>
  <si>
    <t>http://www.hotels.com/</t>
  </si>
  <si>
    <t>30SEP 14.59.47.430</t>
  </si>
  <si>
    <t>http://www.houzz.com/</t>
  </si>
  <si>
    <t>30SEP 14.55.17.359</t>
  </si>
  <si>
    <t>http://www.hp.com/</t>
  </si>
  <si>
    <t>19SEP 9.32.53.338</t>
  </si>
  <si>
    <t>http://www.hubspot.com/</t>
  </si>
  <si>
    <t>25SEP 12.49.2.89</t>
  </si>
  <si>
    <t>18SEP 15.24.56.316</t>
  </si>
  <si>
    <t>http://www.hulu.com/</t>
  </si>
  <si>
    <t>19SEP 14.41.43.84</t>
  </si>
  <si>
    <t>http://www.hurriyet.com.tr/anasayfa/</t>
  </si>
  <si>
    <t>19SEP 10.48.40.284</t>
  </si>
  <si>
    <t>http://www.ig.com.br/</t>
  </si>
  <si>
    <t>19SEP 11.14.6.454</t>
  </si>
  <si>
    <t>http://www.ign.com/</t>
  </si>
  <si>
    <t>19SEP 10.47.26.611</t>
  </si>
  <si>
    <t>http://www.ikea.com/</t>
  </si>
  <si>
    <t>19SEP 8.41.18.314</t>
  </si>
  <si>
    <t>18SEP 15.1.40.152</t>
  </si>
  <si>
    <t>http://www.in.com/</t>
  </si>
  <si>
    <t>19SEP 10.50.42.220</t>
  </si>
  <si>
    <t>http://www.indeed.com/</t>
  </si>
  <si>
    <t>19SEP 7.20.54.338</t>
  </si>
  <si>
    <t>http://www.independent.co.uk/</t>
  </si>
  <si>
    <t>30SEP 14.55.53.923</t>
  </si>
  <si>
    <t>http://www.indiatimes.com/</t>
  </si>
  <si>
    <t>18SEP 15.42.48.316</t>
  </si>
  <si>
    <t>http://www.indiatodaygroup.com/</t>
  </si>
  <si>
    <t>19SEP 16.48.32.579</t>
  </si>
  <si>
    <t>http://www.informer.com/</t>
  </si>
  <si>
    <t>30SEP 15.47.11.208</t>
  </si>
  <si>
    <t>http://www.infusionsoft.com/</t>
  </si>
  <si>
    <t>19SEP 10.46.42.958</t>
  </si>
  <si>
    <t>http://www.intuit.com/</t>
  </si>
  <si>
    <t>30SEP 14.53.33.924</t>
  </si>
  <si>
    <t>http://www.iqiyi.com/</t>
  </si>
  <si>
    <t>19SEP 14.39.8.118</t>
  </si>
  <si>
    <t>http://www.it168.com/</t>
  </si>
  <si>
    <t>18SEP 15.43.43.709</t>
  </si>
  <si>
    <t>http://www.jabong.com/</t>
  </si>
  <si>
    <t>30SEP 14.47.24.189</t>
  </si>
  <si>
    <t>http://www.jd.com/</t>
  </si>
  <si>
    <t>18SEP 16.39.56.578</t>
  </si>
  <si>
    <t>http://www.jimdo.com/</t>
  </si>
  <si>
    <t>19SEP 15.9.23.444</t>
  </si>
  <si>
    <t>http://www.joomla.org/</t>
  </si>
  <si>
    <t>19SEP 11.11.44.217</t>
  </si>
  <si>
    <t>http://www.kaskus.co.id/</t>
  </si>
  <si>
    <t>19SEP 9.15.12.891</t>
  </si>
  <si>
    <t>http://www.kickstarter.com/</t>
  </si>
  <si>
    <t>25SEP 13.43.52.502</t>
  </si>
  <si>
    <t>http://www.kimiss.com/</t>
  </si>
  <si>
    <t>25SEP 15.20.55.127</t>
  </si>
  <si>
    <t>http://www.kinopoisk.ru/</t>
  </si>
  <si>
    <t>25SEP 12.56.11.685</t>
  </si>
  <si>
    <t>http://www.kooora.com/default.aspx</t>
  </si>
  <si>
    <t>19SEP 14.29.48.642</t>
  </si>
  <si>
    <t>http://www.ku6.com/</t>
  </si>
  <si>
    <t>18SEP 15.27.38.906</t>
  </si>
  <si>
    <t>http://www.lady8844.com/</t>
  </si>
  <si>
    <t>18SEP 16.42.1.786</t>
  </si>
  <si>
    <t>http://www.latimes.com/</t>
  </si>
  <si>
    <t>19SEP 15.16.53.677</t>
  </si>
  <si>
    <t>http://www.leboncoin.fr/</t>
  </si>
  <si>
    <t>19SEP 7.27.47.581</t>
  </si>
  <si>
    <t>http://www.lefigaro.fr/</t>
  </si>
  <si>
    <t>25SEP 14.38.23.54</t>
  </si>
  <si>
    <t>http://www.lemonde.fr/</t>
  </si>
  <si>
    <t>19SEP 16.41.16.325</t>
  </si>
  <si>
    <t>http://www.lequipe.fr/</t>
  </si>
  <si>
    <t>30SEP 14.54.23.882</t>
  </si>
  <si>
    <t>http://www.libero.it/?</t>
  </si>
  <si>
    <t>19SEP 9.33.19.329</t>
  </si>
  <si>
    <t>http://www.linkbucks.com/</t>
  </si>
  <si>
    <t>19SEP 11.14.21.371</t>
  </si>
  <si>
    <t>http://www.linkedin.com/</t>
  </si>
  <si>
    <t>18SEP 14.46.11.858</t>
  </si>
  <si>
    <t>http://www.linkwithin.com/learn</t>
  </si>
  <si>
    <t>30SEP 14.52.56.776</t>
  </si>
  <si>
    <t>http://www.livedoor.com/</t>
  </si>
  <si>
    <t>18SEP 15.56.52.701</t>
  </si>
  <si>
    <t>http://www.liveinternet.ru/</t>
  </si>
  <si>
    <t>18SEP 16.40.45.560</t>
  </si>
  <si>
    <t>http://www.livejournal.com/</t>
  </si>
  <si>
    <t>18SEP 15.54.28.937</t>
  </si>
  <si>
    <t>http://www.liveleak.com/</t>
  </si>
  <si>
    <t>25SEP 12.25.50.835</t>
  </si>
  <si>
    <t>http://www.livescore.com/</t>
  </si>
  <si>
    <t>25SEP 14.1.37.94</t>
  </si>
  <si>
    <t>http://www.majesticseo.com/</t>
  </si>
  <si>
    <t>25SEP 12.48.19.504</t>
  </si>
  <si>
    <t>http://www.marca.com/</t>
  </si>
  <si>
    <t>19SEP 8.48.27.45</t>
  </si>
  <si>
    <t>http://www.marketwatch.com/</t>
  </si>
  <si>
    <t>30SEP 15.2.51.958</t>
  </si>
  <si>
    <t>http://www.match.com/index.aspx</t>
  </si>
  <si>
    <t>19SEP 14.57.26.822</t>
  </si>
  <si>
    <t>http://www.meetup.com/find/</t>
  </si>
  <si>
    <t>19SEP 10.45.6.286</t>
  </si>
  <si>
    <t>http://www.mercadolibre.com.ar/</t>
  </si>
  <si>
    <t>19SEP 16.40.40.224</t>
  </si>
  <si>
    <t>http://www.mercadolibre.com.mx/</t>
  </si>
  <si>
    <t>25SEP 15.16.55.632</t>
  </si>
  <si>
    <t>http://www.mercadolivre.com.br/</t>
  </si>
  <si>
    <t>19SEP 8.48.47.396</t>
  </si>
  <si>
    <t>18SEP 14.57.39.414</t>
  </si>
  <si>
    <t>http://www.milliyet.com.tr/</t>
  </si>
  <si>
    <t>19SEP 10.53.32.662</t>
  </si>
  <si>
    <t>http://www.mobile.de/</t>
  </si>
  <si>
    <t>25SEP 14.37.37.564</t>
  </si>
  <si>
    <t>http://www.mobile01.com/</t>
  </si>
  <si>
    <t>19SEP 10.48.16.767</t>
  </si>
  <si>
    <t>http://www.moneycontrol.com/</t>
  </si>
  <si>
    <t>25SEP 12.21.1.296</t>
  </si>
  <si>
    <t>http://www.monster.com/</t>
  </si>
  <si>
    <t>25SEP 14.1.58.286</t>
  </si>
  <si>
    <t>http://www.mozilla.org/en-US/</t>
  </si>
  <si>
    <t>18SEP 16.22.42.465</t>
  </si>
  <si>
    <t>http://www.msn.com/</t>
  </si>
  <si>
    <t>18SEP 14.56.1.201</t>
  </si>
  <si>
    <t>http://www.myfreecams.com/#Homepage</t>
  </si>
  <si>
    <t>19SEP 15.19.24.911</t>
  </si>
  <si>
    <t>http://www.mysearchresults.com/</t>
  </si>
  <si>
    <t>25SEP 12.54.46.67</t>
  </si>
  <si>
    <t>http://www.namecheap.com/</t>
  </si>
  <si>
    <t>25SEP 12.54.59.319</t>
  </si>
  <si>
    <t>http://www.naukri.com/</t>
  </si>
  <si>
    <t>19SEP 14.57.38.103</t>
  </si>
  <si>
    <t>http://www.naver.com/</t>
  </si>
  <si>
    <t>19SEP 9.16.33.828</t>
  </si>
  <si>
    <t>http://www.naver.jp/</t>
  </si>
  <si>
    <t>19SEP 8.47.40.411</t>
  </si>
  <si>
    <t>http://www.nbcnews.com/</t>
  </si>
  <si>
    <t>19SEP 8.37.52.303</t>
  </si>
  <si>
    <t>http://www.ndtv.com/</t>
  </si>
  <si>
    <t>19SEP 11.11.12.879</t>
  </si>
  <si>
    <t>http://www.neobux.com/</t>
  </si>
  <si>
    <t>18SEP 15.6.14.979</t>
  </si>
  <si>
    <t>http://www.newegg.com/</t>
  </si>
  <si>
    <t>25SEP 14.0.27.109</t>
  </si>
  <si>
    <t>http://www.news.com.au/</t>
  </si>
  <si>
    <t>19SEP 16.46.48.407</t>
  </si>
  <si>
    <t>http://www.nfl.com/</t>
  </si>
  <si>
    <t>19SEP 8.46.29.641</t>
  </si>
  <si>
    <t>http://www.nicovideo.jp/</t>
  </si>
  <si>
    <t>19SEP 8.38.36.692</t>
  </si>
  <si>
    <t>http://www.ning.com/</t>
  </si>
  <si>
    <t>19SEP 15.7.56.215</t>
  </si>
  <si>
    <t>http://www.npr.org/</t>
  </si>
  <si>
    <t>30SEP 15.46.31.663</t>
  </si>
  <si>
    <t>http://www.nydailynews.com/ny</t>
  </si>
  <si>
    <t>19SEP 16.48.13.363</t>
  </si>
  <si>
    <t>1OCT 9.28.59.383</t>
  </si>
  <si>
    <t>https://www.odesk.com/</t>
  </si>
  <si>
    <t>19SEP 11.15.18.659</t>
  </si>
  <si>
    <t>http://www.okcupid.com/</t>
  </si>
  <si>
    <t>25SEP 12.21.37.911</t>
  </si>
  <si>
    <t>http://www.olx.in/</t>
  </si>
  <si>
    <t>19SEP 10.41.22.983</t>
  </si>
  <si>
    <t>http://www.onclickads.net/</t>
  </si>
  <si>
    <t>18SEP 15.53.34.905</t>
  </si>
  <si>
    <t>http://www.oneindia.in/</t>
  </si>
  <si>
    <t>25SEP 15.21.32.453</t>
  </si>
  <si>
    <t>http://www.onet.pl/</t>
  </si>
  <si>
    <t>19SEP 8.37.12.345</t>
  </si>
  <si>
    <t>https://www.onlinesbi.com/</t>
  </si>
  <si>
    <t>25SEP 15.27.12.262</t>
  </si>
  <si>
    <t>http://www.onlylady.com/</t>
  </si>
  <si>
    <t>19SEP 10.44.10.584</t>
  </si>
  <si>
    <t>http://www.opensiteexplorer.org/</t>
  </si>
  <si>
    <t>25SEP 12.54.37.708</t>
  </si>
  <si>
    <t>http://www.oracle.com/index.html</t>
  </si>
  <si>
    <t>25SEP 15.16.42.659</t>
  </si>
  <si>
    <t>http://www.orange.fr/</t>
  </si>
  <si>
    <t>19SEP 10.50.15.726</t>
  </si>
  <si>
    <t>http://www.outbrain.com/</t>
  </si>
  <si>
    <t>18SEP 15.57.50.169</t>
  </si>
  <si>
    <t>http://www.p5w.net/</t>
  </si>
  <si>
    <t>19SEP 16.39.21.793</t>
  </si>
  <si>
    <t>http://www.pandora.com/</t>
  </si>
  <si>
    <t>19SEP 8.43.27.163</t>
  </si>
  <si>
    <t>https://www.paypal.com/home</t>
  </si>
  <si>
    <t>18SEP 14.58.1.944</t>
  </si>
  <si>
    <t>http://www.pcauto.com.cn/</t>
  </si>
  <si>
    <t>19SEP 16.56.31.709</t>
  </si>
  <si>
    <t>http://www.pch.com/</t>
  </si>
  <si>
    <t>19SEP 15.7.34.22</t>
  </si>
  <si>
    <t>http://www.pchome.net/</t>
  </si>
  <si>
    <t>19SEP 11.12.58.28</t>
  </si>
  <si>
    <t>http://www.pclady.com.cn/</t>
  </si>
  <si>
    <t>19SEP 14.56.4.940</t>
  </si>
  <si>
    <t>http://www.pcpop.com/</t>
  </si>
  <si>
    <t>18SEP 16.3.38.405</t>
  </si>
  <si>
    <t>http://www.pengyou.com/?http%3A%2F%2Fhome.pengyou.com%2Findex.php%3Fmod%3Dhome</t>
  </si>
  <si>
    <t>19SEP 15.18.43.678</t>
  </si>
  <si>
    <t>https://www.pinterest.com/</t>
  </si>
  <si>
    <t>18SEP 14.55.19.940</t>
  </si>
  <si>
    <t>http://www.pixiv.net/</t>
  </si>
  <si>
    <t>25SEP 15.35.45.140</t>
  </si>
  <si>
    <t>http://www.pixnet.net/</t>
  </si>
  <si>
    <t>18SEP 15.46.58.956</t>
  </si>
  <si>
    <t>http://www.pof.com/</t>
  </si>
  <si>
    <t>19SEP 11.12.17.572</t>
  </si>
  <si>
    <t>http://www.popads.net/</t>
  </si>
  <si>
    <t>19SEP 9.15.41.335</t>
  </si>
  <si>
    <t>http://www.pornhub.com/</t>
  </si>
  <si>
    <t>18SEP 15.25.50.946</t>
  </si>
  <si>
    <t>http://www.premierleague.com/en-gb.html</t>
  </si>
  <si>
    <t>30SEP 15.4.14.25</t>
  </si>
  <si>
    <t>http://www.probux.com/</t>
  </si>
  <si>
    <t>19SEP 16.45.44.947</t>
  </si>
  <si>
    <t>http://www.putlocker.com/</t>
  </si>
  <si>
    <t>19SEP 10.45.29.802</t>
  </si>
  <si>
    <t>http://www.qq.com/</t>
  </si>
  <si>
    <t>18SEP 14.45.54.739</t>
  </si>
  <si>
    <t>http://www.quikr.com/</t>
  </si>
  <si>
    <t>19SEP 14.40.53.501</t>
  </si>
  <si>
    <t>https://www.quora.com/</t>
  </si>
  <si>
    <t>19SEP 14.45.37.761</t>
  </si>
  <si>
    <t>http://www.rakuten.co.jp/</t>
  </si>
  <si>
    <t>18SEP 15.34.10.850</t>
  </si>
  <si>
    <t>http://www.rbc.ru/</t>
  </si>
  <si>
    <t>25SEP 12.55.40.479</t>
  </si>
  <si>
    <t>http://www.reddit.com/</t>
  </si>
  <si>
    <t>18SEP 15.27.57.545</t>
  </si>
  <si>
    <t>http://www.rediff.com/</t>
  </si>
  <si>
    <t>19SEP 9.3.14.549</t>
  </si>
  <si>
    <t>http://www.redtube.com/</t>
  </si>
  <si>
    <t>18SEP 15.37.11.886</t>
  </si>
  <si>
    <t>http://www.reference.com/</t>
  </si>
  <si>
    <t>18SEP 16.44.50.314</t>
  </si>
  <si>
    <t>http://www.repubblica.it/</t>
  </si>
  <si>
    <t>19SEP 11.18.59.800</t>
  </si>
  <si>
    <t>http://www.retailmenot.com/</t>
  </si>
  <si>
    <t>19SEP 16.47.52.88</t>
  </si>
  <si>
    <t>http://www.reuters.com/</t>
  </si>
  <si>
    <t>19SEP 9.14.2.968</t>
  </si>
  <si>
    <t>http://www.rottentomatoes.com/</t>
  </si>
  <si>
    <t>30SEP 15.30.19.905</t>
  </si>
  <si>
    <t>http://www.sahibinden.com/</t>
  </si>
  <si>
    <t>19SEP 16.39.54.278</t>
  </si>
  <si>
    <t>http://www.salesforce.com/</t>
  </si>
  <si>
    <t>19SEP 7.20.19.231</t>
  </si>
  <si>
    <t>http://www.samsung.com/us/</t>
  </si>
  <si>
    <t>19SEP 9.12.21.368</t>
  </si>
  <si>
    <t>http://www.sape.ru/</t>
  </si>
  <si>
    <t>19SEP 16.59.22.376</t>
  </si>
  <si>
    <t>http://www.scoop.it/</t>
  </si>
  <si>
    <t>30SEP 14.56.26.791</t>
  </si>
  <si>
    <t>http://www.searchengines.ru/</t>
  </si>
  <si>
    <t>19SEP 17.1.22.879</t>
  </si>
  <si>
    <t>http://www.semrush.com/?db=</t>
  </si>
  <si>
    <t>19SEP 16.55.25.650</t>
  </si>
  <si>
    <t>http://www.seznam.cz/</t>
  </si>
  <si>
    <t>19SEP 15.8.6.642</t>
  </si>
  <si>
    <t>http://www.shaadi.com/</t>
  </si>
  <si>
    <t>25SEP 12.48.1.124</t>
  </si>
  <si>
    <t>http://www.shutterstock.com/</t>
  </si>
  <si>
    <t>19SEP 8.44.2.673</t>
  </si>
  <si>
    <t>http://www.siteadvisor.com/</t>
  </si>
  <si>
    <t>19SEP 10.47.39.511</t>
  </si>
  <si>
    <t>http://www.skype.com/en/</t>
  </si>
  <si>
    <t>19SEP 7.26.53.368</t>
  </si>
  <si>
    <t>http://www.slate.com/</t>
  </si>
  <si>
    <t>30SEP 14.54.0.416</t>
  </si>
  <si>
    <t>http://www.slideshare.net/</t>
  </si>
  <si>
    <t>18SEP 15.52.58.487</t>
  </si>
  <si>
    <t>http://www.snapdeal.com/</t>
  </si>
  <si>
    <t>19SEP 14.54.26.740</t>
  </si>
  <si>
    <t>http://www.softonic.com/</t>
  </si>
  <si>
    <t>19SEP 7.25.20.655</t>
  </si>
  <si>
    <t>http://www.softpedia.com/</t>
  </si>
  <si>
    <t>25SEP 14.38.43.276</t>
  </si>
  <si>
    <t>http://www.sogou.com/</t>
  </si>
  <si>
    <t>18SEP 15.39.6.253</t>
  </si>
  <si>
    <t>http://www.sohu.com/</t>
  </si>
  <si>
    <t>18SEP 15.2.52.671</t>
  </si>
  <si>
    <t>http://www.soku.com/</t>
  </si>
  <si>
    <t>19SEP 15.20.23.624</t>
  </si>
  <si>
    <t>http://www.soso.com/</t>
  </si>
  <si>
    <t>18SEP 14.59.53.191</t>
  </si>
  <si>
    <t>http://www.spankwire.com/</t>
  </si>
  <si>
    <t>30SEP 14.56.48.300</t>
  </si>
  <si>
    <t>http://www.speedtest.net/</t>
  </si>
  <si>
    <t>19SEP 14.30.12.699</t>
  </si>
  <si>
    <t>http://www.squidoo.com/</t>
  </si>
  <si>
    <t>25SEP 15.30.17.736</t>
  </si>
  <si>
    <t>http://www.stumbleupon.com/</t>
  </si>
  <si>
    <t>18SEP 16.1.24.598</t>
  </si>
  <si>
    <t>https://www.surveymonkey.com/</t>
  </si>
  <si>
    <t>19SEP 14.58.59.694</t>
  </si>
  <si>
    <t>http://www.swagbucks.com/</t>
  </si>
  <si>
    <t>19SEP 16.49.9.143</t>
  </si>
  <si>
    <t>http://www.t-online.de/</t>
  </si>
  <si>
    <t>19SEP 14.58.19.143</t>
  </si>
  <si>
    <t>http://www.tagged.com/?</t>
  </si>
  <si>
    <t>19SEP 14.41.6.610</t>
  </si>
  <si>
    <t>http://www.taobao.com/index_global.php</t>
  </si>
  <si>
    <t>18SEP 14.47.28.460</t>
  </si>
  <si>
    <t>http://www.target.com/</t>
  </si>
  <si>
    <t>19SEP 11.13.15.515</t>
  </si>
  <si>
    <t>http://www.taringa.net/</t>
  </si>
  <si>
    <t>19SEP 8.40.8.992</t>
  </si>
  <si>
    <t>http://www.telegraph.co.uk/</t>
  </si>
  <si>
    <t>19SEP 8.36.57.441</t>
  </si>
  <si>
    <t>http://www.templatemonster.com/</t>
  </si>
  <si>
    <t>30SEP 14.58.27.869</t>
  </si>
  <si>
    <t>http://www.terra.com.br/portal/</t>
  </si>
  <si>
    <t>19SEP 14.43.5.345</t>
  </si>
  <si>
    <t>http://www.theblaze.com/</t>
  </si>
  <si>
    <t>25SEP 15.22.12.63</t>
  </si>
  <si>
    <t>http://www.thefreedictionary.com/</t>
  </si>
  <si>
    <t>19SEP 8.40.28.595</t>
  </si>
  <si>
    <t>http://www.theguardian.com/us</t>
  </si>
  <si>
    <t>18SEP 15.58.13.453</t>
  </si>
  <si>
    <t>http://www.tianya.cn/</t>
  </si>
  <si>
    <t>19SEP 10.42.55.331</t>
  </si>
  <si>
    <t>http://www.time.com/time/</t>
  </si>
  <si>
    <t>19SEP 16.39.38.158</t>
  </si>
  <si>
    <t>http://www.timeanddate.com/</t>
  </si>
  <si>
    <t>25SEP 15.28.27.771</t>
  </si>
  <si>
    <t>http://www.tmall.com/</t>
  </si>
  <si>
    <t>18SEP 15.1.7.755</t>
  </si>
  <si>
    <t>http://www.tmz.com/</t>
  </si>
  <si>
    <t>19SEP 15.6.39.880</t>
  </si>
  <si>
    <t>http://www.tokobagus.com/</t>
  </si>
  <si>
    <t>30SEP 14.59.31.390</t>
  </si>
  <si>
    <t>http://www.tradedoubler.com/</t>
  </si>
  <si>
    <t>30SEP 14.53.15.200</t>
  </si>
  <si>
    <t>http://www.traidnt.net/vb/</t>
  </si>
  <si>
    <t>25SEP 15.21.47.996</t>
  </si>
  <si>
    <t>http://www.tripadvisor.com/</t>
  </si>
  <si>
    <t>19SEP 7.21.3.156</t>
  </si>
  <si>
    <t>http://www.trulia.com/</t>
  </si>
  <si>
    <t>25SEP 12.49.31.904</t>
  </si>
  <si>
    <t>http://www.tube8.com/</t>
  </si>
  <si>
    <t>18SEP 16.44.26.841</t>
  </si>
  <si>
    <t>http://www.tudou.com/</t>
  </si>
  <si>
    <t>19SEP 9.19.47.585</t>
  </si>
  <si>
    <t>https://www.tumblr.com/</t>
  </si>
  <si>
    <t>18SEP 14.51.53.346</t>
  </si>
  <si>
    <t>http://www.twitch.tv/</t>
  </si>
  <si>
    <t>19SEP 14.54.9.609</t>
  </si>
  <si>
    <t>http://www.twoo.com/</t>
  </si>
  <si>
    <t>19SEP 14.45.2.530</t>
  </si>
  <si>
    <t>http://www.typepad.com/</t>
  </si>
  <si>
    <t>19SEP 15.19.12.319</t>
  </si>
  <si>
    <t>http://www.ucoz.ru/</t>
  </si>
  <si>
    <t>19SEP 9.12.40.433</t>
  </si>
  <si>
    <t>http://www.uol.com.br/</t>
  </si>
  <si>
    <t>18SEP 15.29.43.639</t>
  </si>
  <si>
    <t>http://www.ups.com/</t>
  </si>
  <si>
    <t>19SEP 9.16.12.975</t>
  </si>
  <si>
    <t>http://www.upworthy.com/</t>
  </si>
  <si>
    <t>19SEP 16.41.31.825</t>
  </si>
  <si>
    <t>http://www.urbandictionary.com/</t>
  </si>
  <si>
    <t>30SEP 15.11.45.757</t>
  </si>
  <si>
    <t>http://www.usatoday.com/</t>
  </si>
  <si>
    <t>19SEP 8.41.29.489</t>
  </si>
  <si>
    <t>https://www.usps.com/</t>
  </si>
  <si>
    <t>19SEP 10.49.52.34</t>
  </si>
  <si>
    <t>http://www.varzesh3.com/</t>
  </si>
  <si>
    <t>19SEP 10.49.35.10</t>
  </si>
  <si>
    <t>http://www.virgilio.it/</t>
  </si>
  <si>
    <t>30SEP 14.52.18.102</t>
  </si>
  <si>
    <t>http://www.voc.com.cn/</t>
  </si>
  <si>
    <t>19SEP 16.54.52.510</t>
  </si>
  <si>
    <t>http://www.w3.org/</t>
  </si>
  <si>
    <t>19SEP 14.40.5.851</t>
  </si>
  <si>
    <t>19SEP 7.26.8.211</t>
  </si>
  <si>
    <t>http://www.warriorforum.com/</t>
  </si>
  <si>
    <t>18SEP 16.43.52.136</t>
  </si>
  <si>
    <t>http://www.washingtonpost.com/</t>
  </si>
  <si>
    <t>19SEP 8.47.23.632</t>
  </si>
  <si>
    <t>http://www.webcrawler.com/</t>
  </si>
  <si>
    <t>19SEP 15.10.25.420</t>
  </si>
  <si>
    <t>http://www.webmd.com/</t>
  </si>
  <si>
    <t>19SEP 11.11.55.250</t>
  </si>
  <si>
    <t>http://www.webmoney.ru/</t>
  </si>
  <si>
    <t>19SEP 15.16.23.452</t>
  </si>
  <si>
    <t>http://www.webs.com/</t>
  </si>
  <si>
    <t>19SEP 11.16.12.336</t>
  </si>
  <si>
    <t>http://www.weebly.com/</t>
  </si>
  <si>
    <t>19SEP 8.48.59.258</t>
  </si>
  <si>
    <t>https://www.wellsfargo.com/</t>
  </si>
  <si>
    <t>19SEP 8.39.41.618</t>
  </si>
  <si>
    <t>http://www.wikia.com/Wikia</t>
  </si>
  <si>
    <t>18SEP 16.1.52.631</t>
  </si>
  <si>
    <t>http://www.wikihow.com/Main-Page</t>
  </si>
  <si>
    <t>18SEP 16.41.10.101</t>
  </si>
  <si>
    <t>http://www.wikimedia.org/</t>
  </si>
  <si>
    <t>18SEP 15.55.29.149</t>
  </si>
  <si>
    <t>http://www.wikipedia.org/</t>
  </si>
  <si>
    <t>18SEP 14.45.8.951</t>
  </si>
  <si>
    <t>http://www.wiktionary.org/</t>
  </si>
  <si>
    <t>25SEP 15.35.8.554</t>
  </si>
  <si>
    <t>http://www.wired.com/</t>
  </si>
  <si>
    <t>30SEP 15.47.46.928</t>
  </si>
  <si>
    <t>http://www.wix.com/</t>
  </si>
  <si>
    <t>19SEP 8.47.48.685</t>
  </si>
  <si>
    <t>http://www.workercn.cn/</t>
  </si>
  <si>
    <t>19SEP 15.18.21.809</t>
  </si>
  <si>
    <t>http://www.wp.pl/</t>
  </si>
  <si>
    <t>19SEP 9.16.0.459</t>
  </si>
  <si>
    <t>http://www.wretch.cc/</t>
  </si>
  <si>
    <t>30SEP 15.45.25.425</t>
  </si>
  <si>
    <t>http://www.wunderground.com/</t>
  </si>
  <si>
    <t>30SEP 15.41.25.763</t>
  </si>
  <si>
    <t>http://www.xda-developers.com/</t>
  </si>
  <si>
    <t>19SEP 15.19.39.73</t>
  </si>
  <si>
    <t>http://www.xe.com/</t>
  </si>
  <si>
    <t>19SEP 10.43.21.925</t>
  </si>
  <si>
    <t>http://www.xgo.com.cn/</t>
  </si>
  <si>
    <t>25SEP 12.25.31.142</t>
  </si>
  <si>
    <t>http://www.xing.com/</t>
  </si>
  <si>
    <t>19SEP 10.41.42.976</t>
  </si>
  <si>
    <t>http://www.xnxx.com/</t>
  </si>
  <si>
    <t>18SEP 15.53.55.663</t>
  </si>
  <si>
    <t>http://www.xvideos.com/</t>
  </si>
  <si>
    <t>18SEP 15.0.24.644</t>
  </si>
  <si>
    <t>http://www.yahoo.co.jp/_ylh=X3oDMTB0NWxnaGxsBF9TAzIwNzcyOTYyNjUEdGlkAzEyBHRtcGwDZ2Ex/</t>
  </si>
  <si>
    <t>18SEP 14.50.3.226</t>
  </si>
  <si>
    <t>18SEP 14.44.38.561</t>
  </si>
  <si>
    <t>http://www.yellowpages.com/</t>
  </si>
  <si>
    <t>25SEP 13.44.21.780</t>
  </si>
  <si>
    <t>http://www.yelp.com/</t>
  </si>
  <si>
    <t>18SEP 15.57.22.170</t>
  </si>
  <si>
    <t>http://www.yesky.com/</t>
  </si>
  <si>
    <t>18SEP 15.46.13.331</t>
  </si>
  <si>
    <t>http://www.youdao.com/</t>
  </si>
  <si>
    <t>25SEP 12.50.35.512</t>
  </si>
  <si>
    <t>http://www.youjizz.com/</t>
  </si>
  <si>
    <t>19SEP 8.39.52.838</t>
  </si>
  <si>
    <t>http://www.youku.com/</t>
  </si>
  <si>
    <t>18SEP 15.7.59.284</t>
  </si>
  <si>
    <t>http://www.youporn.com/</t>
  </si>
  <si>
    <t>18SEP 15.33.19.632</t>
  </si>
  <si>
    <t>18SEP 14.44.19.164</t>
  </si>
  <si>
    <t>http://www.zedo.com/</t>
  </si>
  <si>
    <t>19SEP 7.20.43.228</t>
  </si>
  <si>
    <t>http://www.zendesk.com/</t>
  </si>
  <si>
    <t>19SEP 15.8.43.790</t>
  </si>
  <si>
    <t>http://www.zillow.com/</t>
  </si>
  <si>
    <t>19SEP 8.42.30.167</t>
  </si>
  <si>
    <t>http://www.zimbio.com/</t>
  </si>
  <si>
    <t>25SEP 15.36.58.103</t>
  </si>
  <si>
    <t>http://www.zol.com.cn/</t>
  </si>
  <si>
    <t>19SEP 9.17.55.213</t>
  </si>
  <si>
    <t>http://www02.eyny.com/</t>
  </si>
  <si>
    <t>19SEP 14.45.54.491</t>
  </si>
  <si>
    <t>19SEP 8.41.54.443</t>
  </si>
  <si>
    <t>http://xhamster.com/</t>
  </si>
  <si>
    <t>18SEP 15.4.19.968</t>
  </si>
  <si>
    <t>http://xinhuanet.com/</t>
  </si>
  <si>
    <t>19SEP 8.40.17.884</t>
  </si>
  <si>
    <t>http://xyxy.net/</t>
  </si>
  <si>
    <t>19SEP 7.21.40.885</t>
  </si>
  <si>
    <t>http://youm7.com/</t>
  </si>
  <si>
    <t>19SEP 14.42.29.238</t>
  </si>
  <si>
    <t>http://zeobit.com/</t>
  </si>
  <si>
    <t>30SEP 15.0.54.266</t>
  </si>
  <si>
    <t>http://zippyshare.com/</t>
  </si>
  <si>
    <t>19SEP 14.29.35.827</t>
  </si>
  <si>
    <t>google.com</t>
  </si>
  <si>
    <t>facebook.com</t>
  </si>
  <si>
    <t>youtube.com</t>
  </si>
  <si>
    <t>yahoo.com</t>
  </si>
  <si>
    <t>baidu.com</t>
  </si>
  <si>
    <t>wikipedia.org</t>
  </si>
  <si>
    <t>qq.com</t>
  </si>
  <si>
    <t>linkedin.com</t>
  </si>
  <si>
    <t>live.com</t>
  </si>
  <si>
    <t>twitter.com</t>
  </si>
  <si>
    <t>amazon.com</t>
  </si>
  <si>
    <t>blogspot.com</t>
  </si>
  <si>
    <t>taobao.com</t>
  </si>
  <si>
    <t>google.co.in</t>
  </si>
  <si>
    <t>wordpress.com</t>
  </si>
  <si>
    <t>sina.com.cn</t>
  </si>
  <si>
    <t>yahoo.co.jp</t>
  </si>
  <si>
    <t>bing.com</t>
  </si>
  <si>
    <t>yandex.ru</t>
  </si>
  <si>
    <t>google.de</t>
  </si>
  <si>
    <t>hao123.com</t>
  </si>
  <si>
    <t>ebay.com</t>
  </si>
  <si>
    <t>vk.com</t>
  </si>
  <si>
    <t>tumblr.com</t>
  </si>
  <si>
    <t>googleusercontent.com</t>
  </si>
  <si>
    <t>163.com</t>
  </si>
  <si>
    <t>pinterest.com</t>
  </si>
  <si>
    <t>google.co.uk</t>
  </si>
  <si>
    <t>google.fr</t>
  </si>
  <si>
    <t>msn.com</t>
  </si>
  <si>
    <t>google.co.jp</t>
  </si>
  <si>
    <t>google.com.br</t>
  </si>
  <si>
    <t>weibo.com</t>
  </si>
  <si>
    <t>mail.ru</t>
  </si>
  <si>
    <t>microsoft.com</t>
  </si>
  <si>
    <t>paypal.com</t>
  </si>
  <si>
    <t>instagram.com</t>
  </si>
  <si>
    <t>blogger.com</t>
  </si>
  <si>
    <t>apple.com</t>
  </si>
  <si>
    <t>ask.com</t>
  </si>
  <si>
    <t>google.com.hk</t>
  </si>
  <si>
    <t>soso.com</t>
  </si>
  <si>
    <t>xvideos.com</t>
  </si>
  <si>
    <t>google.ru</t>
  </si>
  <si>
    <t>tmall.com</t>
  </si>
  <si>
    <t>google.it</t>
  </si>
  <si>
    <t>imdb.com</t>
  </si>
  <si>
    <t>craigslist.org</t>
  </si>
  <si>
    <t>sohu.com</t>
  </si>
  <si>
    <t>google.es</t>
  </si>
  <si>
    <t>360.cn</t>
  </si>
  <si>
    <t>bbc.co.uk</t>
  </si>
  <si>
    <t>xhamster.com</t>
  </si>
  <si>
    <t>go.com</t>
  </si>
  <si>
    <t>stackoverflow.com</t>
  </si>
  <si>
    <t>google.com.mx</t>
  </si>
  <si>
    <t>amazon.co.jp</t>
  </si>
  <si>
    <t>fc2.com</t>
  </si>
  <si>
    <t>cnn.com</t>
  </si>
  <si>
    <t>neobux.com</t>
  </si>
  <si>
    <t>google.ca</t>
  </si>
  <si>
    <t>imgur.com</t>
  </si>
  <si>
    <t>youku.com</t>
  </si>
  <si>
    <t>alibaba.com</t>
  </si>
  <si>
    <t>akamaihd.net</t>
  </si>
  <si>
    <t>wordpress.org</t>
  </si>
  <si>
    <t>flickr.com</t>
  </si>
  <si>
    <t>conduit.com</t>
  </si>
  <si>
    <t>odnoklassniki.ru</t>
  </si>
  <si>
    <t>vube.com</t>
  </si>
  <si>
    <t>t.co</t>
  </si>
  <si>
    <t>thepiratebay.sx</t>
  </si>
  <si>
    <t>adcash.com</t>
  </si>
  <si>
    <t>espn.go.com</t>
  </si>
  <si>
    <t>delta-search.com</t>
  </si>
  <si>
    <t>huffingtonpost.com</t>
  </si>
  <si>
    <t>godaddy.com</t>
  </si>
  <si>
    <t>amazon.de</t>
  </si>
  <si>
    <t>pornhub.com</t>
  </si>
  <si>
    <t>blogspot.in</t>
  </si>
  <si>
    <t>bp.blogspot.com</t>
  </si>
  <si>
    <t>google.com.tr</t>
  </si>
  <si>
    <t>about.com</t>
  </si>
  <si>
    <t>ebay.de</t>
  </si>
  <si>
    <t>ku6.com</t>
  </si>
  <si>
    <t>reddit.com</t>
  </si>
  <si>
    <t>google.com.au</t>
  </si>
  <si>
    <t>adobe.com</t>
  </si>
  <si>
    <t>renren.com</t>
  </si>
  <si>
    <t>uol.com.br</t>
  </si>
  <si>
    <t>ifeng.com</t>
  </si>
  <si>
    <t>ebay.co.uk</t>
  </si>
  <si>
    <t>google.pl</t>
  </si>
  <si>
    <t>dailymotion.com</t>
  </si>
  <si>
    <t>netflix.com</t>
  </si>
  <si>
    <t>adf.ly</t>
  </si>
  <si>
    <t>cnet.com</t>
  </si>
  <si>
    <t>livejasmin.com</t>
  </si>
  <si>
    <t>aol.com</t>
  </si>
  <si>
    <t>youporn.com</t>
  </si>
  <si>
    <t>amazon.co.uk</t>
  </si>
  <si>
    <t>rakuten.co.jp</t>
  </si>
  <si>
    <t>dailymail.co.uk</t>
  </si>
  <si>
    <t>babylon.com</t>
  </si>
  <si>
    <t>globo.com</t>
  </si>
  <si>
    <t>redtube.com</t>
  </si>
  <si>
    <t>avg.com</t>
  </si>
  <si>
    <t>vimeo.com</t>
  </si>
  <si>
    <t>china.com.cn</t>
  </si>
  <si>
    <t>sogou.com</t>
  </si>
  <si>
    <t>aliexpress.com</t>
  </si>
  <si>
    <t>secureserver.net</t>
  </si>
  <si>
    <t>nytimes.com</t>
  </si>
  <si>
    <t>themeforest.net</t>
  </si>
  <si>
    <t>kickass.to</t>
  </si>
  <si>
    <t>alipay.com</t>
  </si>
  <si>
    <t>indiatimes.com</t>
  </si>
  <si>
    <t>google.com.ar</t>
  </si>
  <si>
    <t>it168.com</t>
  </si>
  <si>
    <t>yesky.com</t>
  </si>
  <si>
    <t>google.com.sa</t>
  </si>
  <si>
    <t>pixnet.net</t>
  </si>
  <si>
    <t>dropbox.com</t>
  </si>
  <si>
    <t>google.nl</t>
  </si>
  <si>
    <t>fiverr.com</t>
  </si>
  <si>
    <t>hootsuite.com</t>
  </si>
  <si>
    <t>amazonaws.com</t>
  </si>
  <si>
    <t>booking.com</t>
  </si>
  <si>
    <t>slideshare.net</t>
  </si>
  <si>
    <t>ameblo.jp</t>
  </si>
  <si>
    <t>onclickads.net</t>
  </si>
  <si>
    <t>xnxx.com</t>
  </si>
  <si>
    <t>google.com.eg</t>
  </si>
  <si>
    <t>livejournal.com</t>
  </si>
  <si>
    <t>directrev.com</t>
  </si>
  <si>
    <t>blogspot.com.br</t>
  </si>
  <si>
    <t>wikimedia.org</t>
  </si>
  <si>
    <t>deviantart.com</t>
  </si>
  <si>
    <t>google.com.pk</t>
  </si>
  <si>
    <t>aweber.com</t>
  </si>
  <si>
    <t>livedoor.com</t>
  </si>
  <si>
    <t>bannersdontwork.com</t>
  </si>
  <si>
    <t>yelp.com</t>
  </si>
  <si>
    <t>outbrain.com</t>
  </si>
  <si>
    <t>theguardian.com</t>
  </si>
  <si>
    <t>weather.com</t>
  </si>
  <si>
    <t>mediafire.com</t>
  </si>
  <si>
    <t>stumbleupon.com</t>
  </si>
  <si>
    <t>wikia.com</t>
  </si>
  <si>
    <t>etsy.com</t>
  </si>
  <si>
    <t>pcpop.com</t>
  </si>
  <si>
    <t>4shared.com</t>
  </si>
  <si>
    <t>media.tumblr.com</t>
  </si>
  <si>
    <t>blogfa.com</t>
  </si>
  <si>
    <t>mozilla.org</t>
  </si>
  <si>
    <t>google.co.th</t>
  </si>
  <si>
    <t>google.com.tw</t>
  </si>
  <si>
    <t>torrentz.eu</t>
  </si>
  <si>
    <t>addthis.com</t>
  </si>
  <si>
    <t>jrj.com.cn</t>
  </si>
  <si>
    <t>foxnews.com</t>
  </si>
  <si>
    <t>sourceforge.net</t>
  </si>
  <si>
    <t>google.co.za</t>
  </si>
  <si>
    <t>badoo.com</t>
  </si>
  <si>
    <t>w3schools.com</t>
  </si>
  <si>
    <t>mywebsearch.com</t>
  </si>
  <si>
    <t>archive.org</t>
  </si>
  <si>
    <t>hostgator.com</t>
  </si>
  <si>
    <t>jd.com</t>
  </si>
  <si>
    <t>bankofamerica.com</t>
  </si>
  <si>
    <t>qtrax.com</t>
  </si>
  <si>
    <t>liveinternet.ru</t>
  </si>
  <si>
    <t>statcounter.com</t>
  </si>
  <si>
    <t>wikihow.com</t>
  </si>
  <si>
    <t>forbes.com</t>
  </si>
  <si>
    <t>lady8844.com</t>
  </si>
  <si>
    <t>files.wordpress.com</t>
  </si>
  <si>
    <t>google.co.id</t>
  </si>
  <si>
    <t>clkmon.com</t>
  </si>
  <si>
    <t>flipkart.com</t>
  </si>
  <si>
    <t>buzzfeed.com</t>
  </si>
  <si>
    <t>soundcloud.com</t>
  </si>
  <si>
    <t>warriorforum.com</t>
  </si>
  <si>
    <t>chase.com</t>
  </si>
  <si>
    <t>tube8.com</t>
  </si>
  <si>
    <t>reference.com</t>
  </si>
  <si>
    <t>caijing.com.cn</t>
  </si>
  <si>
    <t>spiegel.de</t>
  </si>
  <si>
    <t>wigetmedia.com</t>
  </si>
  <si>
    <t>salesforce.com</t>
  </si>
  <si>
    <t>google.co.ve</t>
  </si>
  <si>
    <t>zedo.com</t>
  </si>
  <si>
    <t>indeed.com</t>
  </si>
  <si>
    <t>tripadvisor.com</t>
  </si>
  <si>
    <t>xyxy.net</t>
  </si>
  <si>
    <t>google.com.co</t>
  </si>
  <si>
    <t>55bbs.com</t>
  </si>
  <si>
    <t>beva.com</t>
  </si>
  <si>
    <t>pconline.com.cn</t>
  </si>
  <si>
    <t>softonic.com</t>
  </si>
  <si>
    <t>photobucket.com</t>
  </si>
  <si>
    <t>google.gr</t>
  </si>
  <si>
    <t>bet365.com</t>
  </si>
  <si>
    <t>walmart.com</t>
  </si>
  <si>
    <t>allegro.pl</t>
  </si>
  <si>
    <t>google.com.vn</t>
  </si>
  <si>
    <t>mailchimp.com</t>
  </si>
  <si>
    <t>skype.com</t>
  </si>
  <si>
    <t>google.be</t>
  </si>
  <si>
    <t>github.com</t>
  </si>
  <si>
    <t>ask.fm</t>
  </si>
  <si>
    <t>mashable.com</t>
  </si>
  <si>
    <t>leboncoin.fr</t>
  </si>
  <si>
    <t>yieldmanager.com</t>
  </si>
  <si>
    <t>empowernetwork.com</t>
  </si>
  <si>
    <t>telegraph.co.uk</t>
  </si>
  <si>
    <t>onet.pl</t>
  </si>
  <si>
    <t>goo.ne.jp</t>
  </si>
  <si>
    <t>nbcnews.com</t>
  </si>
  <si>
    <t>bild.de</t>
  </si>
  <si>
    <t>nicovideo.jp</t>
  </si>
  <si>
    <t>google.com.ua</t>
  </si>
  <si>
    <t>google.cn</t>
  </si>
  <si>
    <t>uploaded.net</t>
  </si>
  <si>
    <t>google.com.ng</t>
  </si>
  <si>
    <t>wsj.com</t>
  </si>
  <si>
    <t>wellsfargo.com</t>
  </si>
  <si>
    <t>youjizz.com</t>
  </si>
  <si>
    <t>taringa.net</t>
  </si>
  <si>
    <t>xinhuanet.com</t>
  </si>
  <si>
    <t>thefreedictionary.com</t>
  </si>
  <si>
    <t>domaintools.com</t>
  </si>
  <si>
    <t>amazon.fr</t>
  </si>
  <si>
    <t>answers.com</t>
  </si>
  <si>
    <t>ikea.com</t>
  </si>
  <si>
    <t>usatoday.com</t>
  </si>
  <si>
    <t>php.net</t>
  </si>
  <si>
    <t>comcast.net</t>
  </si>
  <si>
    <t>google.com.ph</t>
  </si>
  <si>
    <t>google.se</t>
  </si>
  <si>
    <t>wordreference.com</t>
  </si>
  <si>
    <t>zillow.com</t>
  </si>
  <si>
    <t>douban.com</t>
  </si>
  <si>
    <t>pandora.com</t>
  </si>
  <si>
    <t>people.com.cn</t>
  </si>
  <si>
    <t>shutterstock.com</t>
  </si>
  <si>
    <t>rutracker.org</t>
  </si>
  <si>
    <t>nfl.com</t>
  </si>
  <si>
    <t>goal.com</t>
  </si>
  <si>
    <t>google.ro</t>
  </si>
  <si>
    <t>washingtonpost.com</t>
  </si>
  <si>
    <t>naver.jp</t>
  </si>
  <si>
    <t>wix.com</t>
  </si>
  <si>
    <t>marca.com</t>
  </si>
  <si>
    <t>mercadolivre.com.br</t>
  </si>
  <si>
    <t>weebly.com</t>
  </si>
  <si>
    <t>4dsply.com</t>
  </si>
  <si>
    <t>chinaz.com</t>
  </si>
  <si>
    <t>rediff.com</t>
  </si>
  <si>
    <t>gmx.net</t>
  </si>
  <si>
    <t>bleacherreport.com</t>
  </si>
  <si>
    <t>ilivid.com</t>
  </si>
  <si>
    <t>ehow.com</t>
  </si>
  <si>
    <t>aili.com</t>
  </si>
  <si>
    <t>goodreads.com</t>
  </si>
  <si>
    <t>samsung.com</t>
  </si>
  <si>
    <t>ucoz.ru</t>
  </si>
  <si>
    <t>rambler.ru</t>
  </si>
  <si>
    <t>google.com.pe</t>
  </si>
  <si>
    <t>reuters.com</t>
  </si>
  <si>
    <t>moz.com</t>
  </si>
  <si>
    <t>56.com</t>
  </si>
  <si>
    <t>kaskus.co.id</t>
  </si>
  <si>
    <t>google.dz</t>
  </si>
  <si>
    <t>google.at</t>
  </si>
  <si>
    <t>popads.net</t>
  </si>
  <si>
    <t>wp.pl</t>
  </si>
  <si>
    <t>ups.com</t>
  </si>
  <si>
    <t>loading-delivery1.com</t>
  </si>
  <si>
    <t>naver.com</t>
  </si>
  <si>
    <t>google.ch</t>
  </si>
  <si>
    <t>stackexchange.com</t>
  </si>
  <si>
    <t>scribd.com</t>
  </si>
  <si>
    <t>zol.com.cn</t>
  </si>
  <si>
    <t>histats.com</t>
  </si>
  <si>
    <t>clickbank.com</t>
  </si>
  <si>
    <t>google.com.sg</t>
  </si>
  <si>
    <t>tudou.com</t>
  </si>
  <si>
    <t>free.fr</t>
  </si>
  <si>
    <t>businessinsider.com</t>
  </si>
  <si>
    <t>extratorrent.com</t>
  </si>
  <si>
    <t>web.de</t>
  </si>
  <si>
    <t>hardsextube.com</t>
  </si>
  <si>
    <t>so.com</t>
  </si>
  <si>
    <t>avito.ru</t>
  </si>
  <si>
    <t>disqus.com</t>
  </si>
  <si>
    <t>bitauto.com</t>
  </si>
  <si>
    <t>constantcontact.com</t>
  </si>
  <si>
    <t>bitly.com</t>
  </si>
  <si>
    <t>google.cl</t>
  </si>
  <si>
    <t>hp.com</t>
  </si>
  <si>
    <t>libero.it</t>
  </si>
  <si>
    <t>detik.com</t>
  </si>
  <si>
    <t>gsmarena.com</t>
  </si>
  <si>
    <t>olx.in</t>
  </si>
  <si>
    <t>blogspot.co.uk</t>
  </si>
  <si>
    <t>xing.com</t>
  </si>
  <si>
    <t>codecanyon.net</t>
  </si>
  <si>
    <t>qvo6.com</t>
  </si>
  <si>
    <t>tianya.cn</t>
  </si>
  <si>
    <t>imageshack.us</t>
  </si>
  <si>
    <t>xe.com</t>
  </si>
  <si>
    <t>onlylady.com</t>
  </si>
  <si>
    <t>bluehost.com</t>
  </si>
  <si>
    <t>espncricinfo.com</t>
  </si>
  <si>
    <t>meetup.com</t>
  </si>
  <si>
    <t>cj.com</t>
  </si>
  <si>
    <t>putlocker.com</t>
  </si>
  <si>
    <t>cnzz.com</t>
  </si>
  <si>
    <t>infusionsoft.com</t>
  </si>
  <si>
    <t>google.com.bd</t>
  </si>
  <si>
    <t>hudong.com</t>
  </si>
  <si>
    <t>google.pt</t>
  </si>
  <si>
    <t>ign.com</t>
  </si>
  <si>
    <t>siteadvisor.com</t>
  </si>
  <si>
    <t>trafficunit.in</t>
  </si>
  <si>
    <t>mobile01.com</t>
  </si>
  <si>
    <t>hurriyet.com.tr</t>
  </si>
  <si>
    <t>bloomberg.com</t>
  </si>
  <si>
    <t>varzesh3.com</t>
  </si>
  <si>
    <t>usps.com</t>
  </si>
  <si>
    <t>dmm.co.jp</t>
  </si>
  <si>
    <t>orange.fr</t>
  </si>
  <si>
    <t>in.com</t>
  </si>
  <si>
    <t>thefreecamsecret.com</t>
  </si>
  <si>
    <t>jqw.com</t>
  </si>
  <si>
    <t>fedex.com</t>
  </si>
  <si>
    <t>milliyet.com.tr</t>
  </si>
  <si>
    <t>tinyurl.com</t>
  </si>
  <si>
    <t>58.com</t>
  </si>
  <si>
    <t>enet.com.cn</t>
  </si>
  <si>
    <t>beeg.com</t>
  </si>
  <si>
    <t>9gag.com</t>
  </si>
  <si>
    <t>clixsense.com</t>
  </si>
  <si>
    <t>motherless.com</t>
  </si>
  <si>
    <t>ndtv.com</t>
  </si>
  <si>
    <t>optmd.com</t>
  </si>
  <si>
    <t>bestbuy.com</t>
  </si>
  <si>
    <t>joomla.org</t>
  </si>
  <si>
    <t>webmd.com</t>
  </si>
  <si>
    <t>goodgamestudios.com</t>
  </si>
  <si>
    <t>pof.com</t>
  </si>
  <si>
    <t>pchome.net</t>
  </si>
  <si>
    <t>target.com</t>
  </si>
  <si>
    <t>americanexpress.com</t>
  </si>
  <si>
    <t>ig.com.br</t>
  </si>
  <si>
    <t>linkbucks.com</t>
  </si>
  <si>
    <t>google.cz</t>
  </si>
  <si>
    <t>elpais.com</t>
  </si>
  <si>
    <t>odesk.com</t>
  </si>
  <si>
    <t>feedly.com</t>
  </si>
  <si>
    <t>techcrunch.com</t>
  </si>
  <si>
    <t>webs.com</t>
  </si>
  <si>
    <t>nih.gov</t>
  </si>
  <si>
    <t>xcar.com.cn</t>
  </si>
  <si>
    <t>repubblica.it</t>
  </si>
  <si>
    <t>istockphoto.com</t>
  </si>
  <si>
    <t>zippyshare.com</t>
  </si>
  <si>
    <t>kooora.com</t>
  </si>
  <si>
    <t>speedtest.net</t>
  </si>
  <si>
    <t>likes.com</t>
  </si>
  <si>
    <t>ebay.it</t>
  </si>
  <si>
    <t>blogspot.de</t>
  </si>
  <si>
    <t>iqiyi.com</t>
  </si>
  <si>
    <t>google.com.my</t>
  </si>
  <si>
    <t>doubleclick.com</t>
  </si>
  <si>
    <t>rt.com</t>
  </si>
  <si>
    <t>w3.org</t>
  </si>
  <si>
    <t>groupon.com</t>
  </si>
  <si>
    <t>ebay.com.au</t>
  </si>
  <si>
    <t>quikr.com</t>
  </si>
  <si>
    <t>tagged.com</t>
  </si>
  <si>
    <t>blackhatworld.com</t>
  </si>
  <si>
    <t>hulu.com</t>
  </si>
  <si>
    <t>kakaku.com</t>
  </si>
  <si>
    <t>youm7.com</t>
  </si>
  <si>
    <t>terra.com.br</t>
  </si>
  <si>
    <t>drudgereport.com</t>
  </si>
  <si>
    <t>freelancer.com</t>
  </si>
  <si>
    <t>elmundo.es</t>
  </si>
  <si>
    <t>mlb.com</t>
  </si>
  <si>
    <t>twoo.com</t>
  </si>
  <si>
    <t>ebay.in</t>
  </si>
  <si>
    <t>quora.com</t>
  </si>
  <si>
    <t>eyny.com</t>
  </si>
  <si>
    <t>yandex.ua</t>
  </si>
  <si>
    <t>twitch.tv</t>
  </si>
  <si>
    <t>snapdeal.com</t>
  </si>
  <si>
    <t>dell.com</t>
  </si>
  <si>
    <t>clicksor.com</t>
  </si>
  <si>
    <t>pclady.com.cn</t>
  </si>
  <si>
    <t>abcnews.go.com</t>
  </si>
  <si>
    <t>google.no</t>
  </si>
  <si>
    <t>match.com</t>
  </si>
  <si>
    <t>naukri.com</t>
  </si>
  <si>
    <t>gazeta.pl</t>
  </si>
  <si>
    <t>t-online.de</t>
  </si>
  <si>
    <t>google.ie</t>
  </si>
  <si>
    <t>ameba.jp</t>
  </si>
  <si>
    <t>surveymonkey.com</t>
  </si>
  <si>
    <t>google.co.hu</t>
  </si>
  <si>
    <t>blogspot.it</t>
  </si>
  <si>
    <t>rapidgator.net</t>
  </si>
  <si>
    <t>getresponse.com</t>
  </si>
  <si>
    <t>tmz.com</t>
  </si>
  <si>
    <t>google.ae</t>
  </si>
  <si>
    <t>hdfcbank.com</t>
  </si>
  <si>
    <t>uimserv.net</t>
  </si>
  <si>
    <t>pch.com</t>
  </si>
  <si>
    <t>ning.com</t>
  </si>
  <si>
    <t>seznam.cz</t>
  </si>
  <si>
    <t>habrahabr.ru</t>
  </si>
  <si>
    <t>ad6media.fr</t>
  </si>
  <si>
    <t>zendesk.com</t>
  </si>
  <si>
    <t>cbssports.com</t>
  </si>
  <si>
    <t>jimdo.com</t>
  </si>
  <si>
    <t>att.com</t>
  </si>
  <si>
    <t>adultfriendfinder.com</t>
  </si>
  <si>
    <t>engadget.com</t>
  </si>
  <si>
    <t>isohunt.com</t>
  </si>
  <si>
    <t>webcrawler.com</t>
  </si>
  <si>
    <t>abril.com.br</t>
  </si>
  <si>
    <t>goo.gl</t>
  </si>
  <si>
    <t>cloudfront.net</t>
  </si>
  <si>
    <t>123rf.com</t>
  </si>
  <si>
    <t>microsoftonline.com</t>
  </si>
  <si>
    <t>elance.com</t>
  </si>
  <si>
    <t>google.dk</t>
  </si>
  <si>
    <t>exoclick.com</t>
  </si>
  <si>
    <t>ck101.com</t>
  </si>
  <si>
    <t>webmoney.ru</t>
  </si>
  <si>
    <t>capitalone.com</t>
  </si>
  <si>
    <t>latimes.com</t>
  </si>
  <si>
    <t>hypergames.net</t>
  </si>
  <si>
    <t>workercn.cn</t>
  </si>
  <si>
    <t>pengyou.com</t>
  </si>
  <si>
    <t>digg.com</t>
  </si>
  <si>
    <t>typepad.com</t>
  </si>
  <si>
    <t>myfreecams.com</t>
  </si>
  <si>
    <t>xda-developers.com</t>
  </si>
  <si>
    <t>snapdo.com</t>
  </si>
  <si>
    <t>google.co.kr</t>
  </si>
  <si>
    <t>soku.com</t>
  </si>
  <si>
    <t>p5w.net</t>
  </si>
  <si>
    <t>time.com</t>
  </si>
  <si>
    <t>sahibinden.com</t>
  </si>
  <si>
    <t>force.com</t>
  </si>
  <si>
    <t>lenovo.com</t>
  </si>
  <si>
    <t>mercadolibre.com.ar</t>
  </si>
  <si>
    <t>list-manage.com</t>
  </si>
  <si>
    <t>commentcamarche.net</t>
  </si>
  <si>
    <t>lemonde.fr</t>
  </si>
  <si>
    <t>upworthy.com</t>
  </si>
  <si>
    <t>google.co.il</t>
  </si>
  <si>
    <t>searchnu.com</t>
  </si>
  <si>
    <t>amazon.cn</t>
  </si>
  <si>
    <t>probux.com</t>
  </si>
  <si>
    <t>google.az</t>
  </si>
  <si>
    <t>foursquare.com</t>
  </si>
  <si>
    <t>fbcdn.net</t>
  </si>
  <si>
    <t>backpage.com</t>
  </si>
  <si>
    <t>news.com.au</t>
  </si>
  <si>
    <t>homedepot.com</t>
  </si>
  <si>
    <t>gutefrage.net</t>
  </si>
  <si>
    <t>retailmenot.com</t>
  </si>
  <si>
    <t>nydailynews.com</t>
  </si>
  <si>
    <t>intoday.in</t>
  </si>
  <si>
    <t>java.com</t>
  </si>
  <si>
    <t>doorblog.jp</t>
  </si>
  <si>
    <t>swagbucks.com</t>
  </si>
  <si>
    <t>voc.com.cn</t>
  </si>
  <si>
    <t>icicibank.com</t>
  </si>
  <si>
    <t>semrush.com</t>
  </si>
  <si>
    <t>pcauto.com.cn</t>
  </si>
  <si>
    <t>expedia.com</t>
  </si>
  <si>
    <t>xunlei.com</t>
  </si>
  <si>
    <t>corriere.it</t>
  </si>
  <si>
    <t>fotolia.com</t>
  </si>
  <si>
    <t>drtuber.com</t>
  </si>
  <si>
    <t>m2newmedia.com</t>
  </si>
  <si>
    <t>chinanews.com</t>
  </si>
  <si>
    <t>sape.ru</t>
  </si>
  <si>
    <t>amazon.it</t>
  </si>
  <si>
    <t>chaturbate.com</t>
  </si>
  <si>
    <t>lenta.ru</t>
  </si>
  <si>
    <t>issuu.com</t>
  </si>
  <si>
    <t>vnexpress.net</t>
  </si>
  <si>
    <t>justdial.com</t>
  </si>
  <si>
    <t>bodybuilding.com</t>
  </si>
  <si>
    <t>kijiji.ca</t>
  </si>
  <si>
    <t>searchengines.ru</t>
  </si>
  <si>
    <t>ebay.fr</t>
  </si>
  <si>
    <t>moneycontrol.com</t>
  </si>
  <si>
    <t>hatena.ne.jp</t>
  </si>
  <si>
    <t>okcupid.com</t>
  </si>
  <si>
    <t>ganji.com</t>
  </si>
  <si>
    <t>xgo.com.cn</t>
  </si>
  <si>
    <t>liveleak.com</t>
  </si>
  <si>
    <t>lifehacker.com</t>
  </si>
  <si>
    <t>taleo.net</t>
  </si>
  <si>
    <t>who.is</t>
  </si>
  <si>
    <t>subscene.com</t>
  </si>
  <si>
    <t>narod.ru</t>
  </si>
  <si>
    <t>zing.vn</t>
  </si>
  <si>
    <t>shaadi.com</t>
  </si>
  <si>
    <t>majesticseo.com</t>
  </si>
  <si>
    <t>gotomeeting.com</t>
  </si>
  <si>
    <t>hubspot.com</t>
  </si>
  <si>
    <t>shareasale.com</t>
  </si>
  <si>
    <t>trulia.com</t>
  </si>
  <si>
    <t>4399.com</t>
  </si>
  <si>
    <t>chip.de</t>
  </si>
  <si>
    <t>youdao.com</t>
  </si>
  <si>
    <t>github.io</t>
  </si>
  <si>
    <t>doublepimp.com</t>
  </si>
  <si>
    <t>accuweather.com</t>
  </si>
  <si>
    <t>verizonwireless.com</t>
  </si>
  <si>
    <t>opensiteexplorer.org</t>
  </si>
  <si>
    <t>mysearchresults.com</t>
  </si>
  <si>
    <t>namecheap.com</t>
  </si>
  <si>
    <t>rbc.ru</t>
  </si>
  <si>
    <t>amung.us</t>
  </si>
  <si>
    <t>kinopoisk.ru</t>
  </si>
  <si>
    <t>searchfun.in</t>
  </si>
  <si>
    <t>mihanblog.com</t>
  </si>
  <si>
    <t>2ch.net</t>
  </si>
  <si>
    <t>gmw.cn</t>
  </si>
  <si>
    <t>kickstarter.com</t>
  </si>
  <si>
    <t>hubpages.com</t>
  </si>
  <si>
    <t>yellowpages.com</t>
  </si>
  <si>
    <t>newegg.com</t>
  </si>
  <si>
    <t>livescore.com</t>
  </si>
  <si>
    <t>monster.com</t>
  </si>
  <si>
    <t>citrixonline.com</t>
  </si>
  <si>
    <t>battle.net</t>
  </si>
  <si>
    <t>altervista.org</t>
  </si>
  <si>
    <t>ancestry.com</t>
  </si>
  <si>
    <t>ero-advertising.com</t>
  </si>
  <si>
    <t>jquery.com</t>
  </si>
  <si>
    <t>mobile.de</t>
  </si>
  <si>
    <t>lefigaro.fr</t>
  </si>
  <si>
    <t>softpedia.com</t>
  </si>
  <si>
    <t>google.sk</t>
  </si>
  <si>
    <t>sberbank.ru</t>
  </si>
  <si>
    <t>foxsports.com</t>
  </si>
  <si>
    <t>website-unavailable.com</t>
  </si>
  <si>
    <t>oracle.com</t>
  </si>
  <si>
    <t>mercadolibre.com.mx</t>
  </si>
  <si>
    <t>tabelog.com</t>
  </si>
  <si>
    <t>turbobit.net</t>
  </si>
  <si>
    <t>kompas.com</t>
  </si>
  <si>
    <t>yxlady.com</t>
  </si>
  <si>
    <t>over-blog.com</t>
  </si>
  <si>
    <t>kimiss.com</t>
  </si>
  <si>
    <t>jobrapido.com</t>
  </si>
  <si>
    <t>oneindia.in</t>
  </si>
  <si>
    <t>traidnt.net</t>
  </si>
  <si>
    <t>theblaze.com</t>
  </si>
  <si>
    <t>autohome.com.cn</t>
  </si>
  <si>
    <t>bhaskar.com</t>
  </si>
  <si>
    <t>39.net</t>
  </si>
  <si>
    <t>onlinesbi.com</t>
  </si>
  <si>
    <t>cy-pr.com</t>
  </si>
  <si>
    <t>d1110e4.se</t>
  </si>
  <si>
    <t>digitalpoint.com</t>
  </si>
  <si>
    <t>irctc.co.in</t>
  </si>
  <si>
    <t>timeanddate.com</t>
  </si>
  <si>
    <t>gc.ca</t>
  </si>
  <si>
    <t>blogspot.jp</t>
  </si>
  <si>
    <t>squidoo.com</t>
  </si>
  <si>
    <t>tutsplus.com</t>
  </si>
  <si>
    <t>ya.ru</t>
  </si>
  <si>
    <t>linksynergy.com</t>
  </si>
  <si>
    <t>seesaa.net</t>
  </si>
  <si>
    <t>farsnews.com</t>
  </si>
  <si>
    <t>wiktionary.org</t>
  </si>
  <si>
    <t>daum.net</t>
  </si>
  <si>
    <t>pixiv.net</t>
  </si>
  <si>
    <t>babytree.com</t>
  </si>
  <si>
    <t>free-tv-video-online.me</t>
  </si>
  <si>
    <t>mp3skull.com</t>
  </si>
  <si>
    <t>zimbio.com</t>
  </si>
  <si>
    <t>citibank.com</t>
  </si>
  <si>
    <t>ovh.net</t>
  </si>
  <si>
    <t>ezinearticles.com</t>
  </si>
  <si>
    <t>cam4.com</t>
  </si>
  <si>
    <t>gawker.com</t>
  </si>
  <si>
    <t>as.com</t>
  </si>
  <si>
    <t>jabong.com</t>
  </si>
  <si>
    <t>eazel.com</t>
  </si>
  <si>
    <t>csdn.net</t>
  </si>
  <si>
    <t>virgilio.it</t>
  </si>
  <si>
    <t>viadeo.com</t>
  </si>
  <si>
    <t>linkwithin.com</t>
  </si>
  <si>
    <t>tradedoubler.com</t>
  </si>
  <si>
    <t>intuit.com</t>
  </si>
  <si>
    <t>slate.com</t>
  </si>
  <si>
    <t>lequipe.fr</t>
  </si>
  <si>
    <t>cbsnews.com</t>
  </si>
  <si>
    <t>google.fi</t>
  </si>
  <si>
    <t>houzz.com</t>
  </si>
  <si>
    <t>independent.co.uk</t>
  </si>
  <si>
    <t>scoop.it</t>
  </si>
  <si>
    <t>spankwire.com</t>
  </si>
  <si>
    <t>maktoob.com</t>
  </si>
  <si>
    <t>nifty.com</t>
  </si>
  <si>
    <t>folha.uol.com.br</t>
  </si>
  <si>
    <t>templatemonster.com</t>
  </si>
  <si>
    <t>eventbrite.com</t>
  </si>
  <si>
    <t>cnbc.com</t>
  </si>
  <si>
    <t>tokobagus.com</t>
  </si>
  <si>
    <t>hotels.com</t>
  </si>
  <si>
    <t>letitbit.net</t>
  </si>
  <si>
    <t>steampowered.com</t>
  </si>
  <si>
    <t>allrecipes.com</t>
  </si>
  <si>
    <t>zeobit.com</t>
  </si>
  <si>
    <t>stockstar.com</t>
  </si>
  <si>
    <t>marketwatch.com</t>
  </si>
  <si>
    <t>klout.com</t>
  </si>
  <si>
    <t>hidemyass.com</t>
  </si>
  <si>
    <t>premierleague.com</t>
  </si>
  <si>
    <t>evernote.com</t>
  </si>
  <si>
    <t>cracked.com</t>
  </si>
  <si>
    <t>dianping.com</t>
  </si>
  <si>
    <t>eonline.com</t>
  </si>
  <si>
    <t>babycenter.com</t>
  </si>
  <si>
    <t>urbandictionary.com</t>
  </si>
  <si>
    <t>eastmoney.com</t>
  </si>
  <si>
    <t>mgid.com</t>
  </si>
  <si>
    <t>rottentomatoes.com</t>
  </si>
  <si>
    <t>cbslocal.com</t>
  </si>
  <si>
    <t>filestube.com</t>
  </si>
  <si>
    <t>ppstream.com</t>
  </si>
  <si>
    <t>wunderground.com</t>
  </si>
  <si>
    <t>fatakat.com</t>
  </si>
  <si>
    <t>126.com</t>
  </si>
  <si>
    <t>twimg.com</t>
  </si>
  <si>
    <t>wretch.cc</t>
  </si>
  <si>
    <t>behance.net</t>
  </si>
  <si>
    <t>outlook.com</t>
  </si>
  <si>
    <t>gogetlinks.net</t>
  </si>
  <si>
    <t>npr.org</t>
  </si>
  <si>
    <t>examiner.com</t>
  </si>
  <si>
    <t>informer.com</t>
  </si>
  <si>
    <t>wired.com</t>
  </si>
  <si>
    <t>sakura.ne.jp</t>
  </si>
  <si>
    <t>amazon.es</t>
  </si>
  <si>
    <t>etao.com</t>
  </si>
  <si>
    <t>mynet.com</t>
  </si>
  <si>
    <t>filehippo.com</t>
  </si>
  <si>
    <t>ce.cn</t>
  </si>
  <si>
    <t>iminent.com</t>
  </si>
  <si>
    <t>gamespot.com</t>
  </si>
  <si>
    <t>itau.com.br</t>
  </si>
  <si>
    <t>streamcloud.eu</t>
  </si>
  <si>
    <t>ixxx.com</t>
  </si>
  <si>
    <t>zanox.com</t>
  </si>
  <si>
    <t>ca.gov</t>
  </si>
  <si>
    <t>cntv.cn</t>
  </si>
  <si>
    <t>chexun.com</t>
  </si>
  <si>
    <t>gogvo.com</t>
  </si>
  <si>
    <t>asos.com</t>
  </si>
  <si>
    <t>priceline.com</t>
  </si>
  <si>
    <t>coupons.com</t>
  </si>
  <si>
    <t>people.com</t>
  </si>
  <si>
    <t>gizmodo.com</t>
  </si>
  <si>
    <t>pr-cy.ru</t>
  </si>
  <si>
    <t>haxiu.com</t>
  </si>
  <si>
    <t>immobilienscout24.de</t>
  </si>
  <si>
    <t>donedrive.net</t>
  </si>
  <si>
    <t>jeuxvideo.com</t>
  </si>
  <si>
    <t>fhserve.com</t>
  </si>
  <si>
    <t>blogspot.ru</t>
  </si>
  <si>
    <t>persianblog.ir</t>
  </si>
  <si>
    <t>subito.it</t>
  </si>
  <si>
    <t>leo.org</t>
  </si>
  <si>
    <t>2345.com</t>
  </si>
  <si>
    <t>agoda.com</t>
  </si>
  <si>
    <t>dict.cc</t>
  </si>
  <si>
    <t>homeway.com.cn</t>
  </si>
  <si>
    <t>espnfc.com</t>
  </si>
  <si>
    <t>feedburner.com</t>
  </si>
  <si>
    <t>skysports.com</t>
  </si>
  <si>
    <t>google.lk</t>
  </si>
  <si>
    <t>porntube.com</t>
  </si>
  <si>
    <t>custhelp.com</t>
  </si>
  <si>
    <t>careerbuilder.com</t>
  </si>
  <si>
    <t>blogspot.com.ar</t>
  </si>
  <si>
    <t>zoho.com</t>
  </si>
  <si>
    <t>lanacion.com.ar</t>
  </si>
  <si>
    <t>klikbca.com</t>
  </si>
  <si>
    <t>sears.com</t>
  </si>
  <si>
    <t>clarin.com</t>
  </si>
  <si>
    <t>focus.de</t>
  </si>
  <si>
    <t>myntra.com</t>
  </si>
  <si>
    <t>ci123.com</t>
  </si>
  <si>
    <t>duckduckgo.com</t>
  </si>
  <si>
    <t>gulfup.com</t>
  </si>
  <si>
    <t>adjuggler.net</t>
  </si>
  <si>
    <t>haberturk.com</t>
  </si>
  <si>
    <t>nokia.com</t>
  </si>
  <si>
    <t>howstuffworks.com</t>
  </si>
  <si>
    <t>peyvandha.ir</t>
  </si>
  <si>
    <t>biglobe.ne.jp</t>
  </si>
  <si>
    <t>sapo.pt</t>
  </si>
  <si>
    <t>all-free-download.com</t>
  </si>
  <si>
    <t>mapquest.com</t>
  </si>
  <si>
    <t>mercadolibre.com.ve</t>
  </si>
  <si>
    <t>imagebam.com</t>
  </si>
  <si>
    <t>taboola.com</t>
  </si>
  <si>
    <t>haber7.com</t>
  </si>
  <si>
    <t>allocine.fr</t>
  </si>
  <si>
    <t>anonym.to</t>
  </si>
  <si>
    <t>vk.me</t>
  </si>
  <si>
    <t>rightmove.co.uk</t>
  </si>
  <si>
    <t>macys.com</t>
  </si>
  <si>
    <t>idnes.cz</t>
  </si>
  <si>
    <t>lowes.com</t>
  </si>
  <si>
    <t>trklnks.com</t>
  </si>
  <si>
    <t>google.kz</t>
  </si>
  <si>
    <t>adscale.de</t>
  </si>
  <si>
    <t>m-w.com</t>
  </si>
  <si>
    <t>search-results.com</t>
  </si>
  <si>
    <t>infolinks.com</t>
  </si>
  <si>
    <t>alarabiya.net</t>
  </si>
  <si>
    <t>mirror.co.uk</t>
  </si>
  <si>
    <t>ellechina.com</t>
  </si>
  <si>
    <t>tomshardware.com</t>
  </si>
  <si>
    <t>yourlust.com</t>
  </si>
  <si>
    <t>rednet.cn</t>
  </si>
  <si>
    <t>realtor.com</t>
  </si>
  <si>
    <t>sfgate.com</t>
  </si>
  <si>
    <t>jvzoo.com</t>
  </si>
  <si>
    <t>myspace.com</t>
  </si>
  <si>
    <t>glassdoor.com</t>
  </si>
  <si>
    <t>hongkiat.com</t>
  </si>
  <si>
    <t>4tube.com</t>
  </si>
  <si>
    <t>tabnak.ir</t>
  </si>
  <si>
    <t>screencast.com</t>
  </si>
  <si>
    <t>google.co.nz</t>
  </si>
  <si>
    <t>magentocommerce.com</t>
  </si>
  <si>
    <t>bloglovin.com</t>
  </si>
  <si>
    <t>dmoz.org</t>
  </si>
  <si>
    <t>welt.de</t>
  </si>
  <si>
    <t>bankmellat.ir</t>
  </si>
  <si>
    <t>4chan.org</t>
  </si>
  <si>
    <t>dafont.com</t>
  </si>
  <si>
    <t>gap.com</t>
  </si>
  <si>
    <t>keezmovies.com</t>
  </si>
  <si>
    <t>digikala.com</t>
  </si>
  <si>
    <t>nuvid.com</t>
  </si>
  <si>
    <t>interia.pl</t>
  </si>
  <si>
    <t>xtube.com</t>
  </si>
  <si>
    <t>nordstrom.com</t>
  </si>
  <si>
    <t>icbc.com.cn</t>
  </si>
  <si>
    <t>google.com.kw</t>
  </si>
  <si>
    <t>zappos.com</t>
  </si>
  <si>
    <t>foodnetwork.com</t>
  </si>
  <si>
    <t>ibm.com</t>
  </si>
  <si>
    <t>coccoc.com</t>
  </si>
  <si>
    <t>ad4game.com</t>
  </si>
  <si>
    <t>ccb.com</t>
  </si>
  <si>
    <t>pantip.com</t>
  </si>
  <si>
    <t>bitshare.com</t>
  </si>
  <si>
    <t>r7.com</t>
  </si>
  <si>
    <t>disney.go.com</t>
  </si>
  <si>
    <t>nu.nl</t>
  </si>
  <si>
    <t>aizhan.com</t>
  </si>
  <si>
    <t>dreamstime.com</t>
  </si>
  <si>
    <t>rutor.org</t>
  </si>
  <si>
    <t>keepvid.com</t>
  </si>
  <si>
    <t>noaa.gov</t>
  </si>
  <si>
    <t>glispa.com</t>
  </si>
  <si>
    <t>deezer.com</t>
  </si>
  <si>
    <t>heise.de</t>
  </si>
  <si>
    <t>mtv.com</t>
  </si>
  <si>
    <t>qunar.com</t>
  </si>
  <si>
    <t>bravotube.net</t>
  </si>
  <si>
    <t>gumtree.com</t>
  </si>
  <si>
    <t>southwest.com</t>
  </si>
  <si>
    <t>azlyrics.com</t>
  </si>
  <si>
    <t>businessweek.com</t>
  </si>
  <si>
    <t>milanuncios.com</t>
  </si>
  <si>
    <t>yixun.com</t>
  </si>
  <si>
    <t>graphicriver.net</t>
  </si>
  <si>
    <t>qianyan001.com</t>
  </si>
  <si>
    <t>dx.com</t>
  </si>
  <si>
    <t>google.com.qa</t>
  </si>
  <si>
    <t>sulekha.com</t>
  </si>
  <si>
    <t>biblegateway.com</t>
  </si>
  <si>
    <t>google.com.ec</t>
  </si>
  <si>
    <t>correios.com.br</t>
  </si>
  <si>
    <t>prestashop.com</t>
  </si>
  <si>
    <t>amazon.ca</t>
  </si>
  <si>
    <t>sky.com</t>
  </si>
  <si>
    <t>europa.eu</t>
  </si>
  <si>
    <t>adclickxpress.com</t>
  </si>
  <si>
    <t>slickdeals.net</t>
  </si>
  <si>
    <t>gamefaqs.com</t>
  </si>
  <si>
    <t>woorank.com</t>
  </si>
  <si>
    <t>addmefast.com</t>
  </si>
  <si>
    <t>today.com</t>
  </si>
  <si>
    <t>google.bg</t>
  </si>
  <si>
    <t>verizon.com</t>
  </si>
  <si>
    <t>pornerbros.com</t>
  </si>
  <si>
    <t>mangareader.net</t>
  </si>
  <si>
    <t>r10.net</t>
  </si>
  <si>
    <t>24h.com.vn</t>
  </si>
  <si>
    <t>usmagazine.com</t>
  </si>
  <si>
    <t>wetransfer.com</t>
  </si>
  <si>
    <t>wetter.com</t>
  </si>
  <si>
    <t>aljazeera.net</t>
  </si>
  <si>
    <t>way2sms.com</t>
  </si>
  <si>
    <t>pornhublive.com</t>
  </si>
  <si>
    <t>tripadvisor.co.uk</t>
  </si>
  <si>
    <t>google.com.do</t>
  </si>
  <si>
    <t>whitepages.com</t>
  </si>
  <si>
    <t>perezhilton.com</t>
  </si>
  <si>
    <t>mysql.com</t>
  </si>
  <si>
    <t>189.cn</t>
  </si>
  <si>
    <t>telegraaf.nl</t>
  </si>
  <si>
    <t>dhgate.com</t>
  </si>
  <si>
    <t>yandex.com.tr</t>
  </si>
  <si>
    <t>51job.com</t>
  </si>
  <si>
    <t>indianrail.gov.in</t>
  </si>
  <si>
    <t>logmein.com</t>
  </si>
  <si>
    <t>dangdang.com</t>
  </si>
  <si>
    <t>mpnrs.com</t>
  </si>
  <si>
    <t>okwave.jp</t>
  </si>
  <si>
    <t>searchengineland.com</t>
  </si>
  <si>
    <t>yomiuri.co.jp</t>
  </si>
  <si>
    <t>android.com</t>
  </si>
  <si>
    <t>bestblackhatforum.com</t>
  </si>
  <si>
    <t>myegy.com</t>
  </si>
  <si>
    <t>brainyquote.com</t>
  </si>
  <si>
    <t>sitepoint.com</t>
  </si>
  <si>
    <t>autotimes.com.cn</t>
  </si>
  <si>
    <t>kdnet.net</t>
  </si>
  <si>
    <t>patch.com</t>
  </si>
  <si>
    <t>rayli.com.cn</t>
  </si>
  <si>
    <t>ovh.com</t>
  </si>
  <si>
    <t>leagueoflegends.com</t>
  </si>
  <si>
    <t>10086.cn</t>
  </si>
  <si>
    <t>duowan.com</t>
  </si>
  <si>
    <t>shopclues.com</t>
  </si>
  <si>
    <t>kioskea.net</t>
  </si>
  <si>
    <t>pcmag.com</t>
  </si>
  <si>
    <t>forgeofempires.com</t>
  </si>
  <si>
    <t>linternaute.com</t>
  </si>
  <si>
    <t>infobae.com</t>
  </si>
  <si>
    <t>vice.com</t>
  </si>
  <si>
    <t>basecamp.com</t>
  </si>
  <si>
    <t>xbox.com</t>
  </si>
  <si>
    <t>zazzle.com</t>
  </si>
  <si>
    <t>ria.ru</t>
  </si>
  <si>
    <t>akhbarak.net</t>
  </si>
  <si>
    <t>ahrefs.com</t>
  </si>
  <si>
    <t>cloob.com</t>
  </si>
  <si>
    <t>bbc.com</t>
  </si>
  <si>
    <t>17ok.com</t>
  </si>
  <si>
    <t>smh.com.au</t>
  </si>
  <si>
    <t>sfr.fr</t>
  </si>
  <si>
    <t>marktplaats.nl</t>
  </si>
  <si>
    <t>manta.com</t>
  </si>
  <si>
    <t>pagesjaunes.fr</t>
  </si>
  <si>
    <t>acesse.com</t>
  </si>
  <si>
    <t>webhostingtalk.com</t>
  </si>
  <si>
    <t>zhaopin.com</t>
  </si>
  <si>
    <t>gamer.com.tw</t>
  </si>
  <si>
    <t>alimama.com</t>
  </si>
  <si>
    <t>video-one.com</t>
  </si>
  <si>
    <t>overstock.com</t>
  </si>
  <si>
    <t>tradus.com</t>
  </si>
  <si>
    <t>united.com</t>
  </si>
  <si>
    <t>airtel.in</t>
  </si>
  <si>
    <t>shopathome.com</t>
  </si>
  <si>
    <t>ctrip.com</t>
  </si>
  <si>
    <t>eastday.com</t>
  </si>
  <si>
    <t>bannersbroker.com</t>
  </si>
  <si>
    <t>skyrock.com</t>
  </si>
  <si>
    <t>chinabroadcast.cn</t>
  </si>
  <si>
    <t>caixa.gov.br</t>
  </si>
  <si>
    <t>staples.com</t>
  </si>
  <si>
    <t>grooveshark.com</t>
  </si>
  <si>
    <t>elegantthemes.com</t>
  </si>
  <si>
    <t>pcgames.com.cn</t>
  </si>
  <si>
    <t>hespress.com</t>
  </si>
  <si>
    <t>gtmetrix.com</t>
  </si>
  <si>
    <t>wmtransfer.com</t>
  </si>
  <si>
    <t>novinky.cz</t>
  </si>
  <si>
    <t>sitesell.com</t>
  </si>
  <si>
    <t>movie4k.to</t>
  </si>
  <si>
    <t>chewen.com</t>
  </si>
  <si>
    <t>wmmail.ru</t>
  </si>
  <si>
    <t>sporx.com</t>
  </si>
  <si>
    <t>pinshan.com</t>
  </si>
  <si>
    <t>chron.com</t>
  </si>
  <si>
    <t>avast.com</t>
  </si>
  <si>
    <t>makeuseof.com</t>
  </si>
  <si>
    <t>dropboxusercontent.com</t>
  </si>
  <si>
    <t>nationalgeographic.com</t>
  </si>
  <si>
    <t>payoneer.com</t>
  </si>
  <si>
    <t>statscrop.com</t>
  </si>
  <si>
    <t>panet.co.il</t>
  </si>
  <si>
    <t>anysex.com</t>
  </si>
  <si>
    <t>livedoor.biz</t>
  </si>
  <si>
    <t>ezpowerads.com</t>
  </si>
  <si>
    <t>qidian.com</t>
  </si>
  <si>
    <t>thechive.com</t>
  </si>
  <si>
    <t>barnesandnoble.com</t>
  </si>
  <si>
    <t>miniclip.com</t>
  </si>
  <si>
    <t>kayak.com</t>
  </si>
  <si>
    <t>eluniversal.com.mx</t>
  </si>
  <si>
    <t>pcanalysis.net</t>
  </si>
  <si>
    <t>amazon.in</t>
  </si>
  <si>
    <t>facenama.com</t>
  </si>
  <si>
    <t>mixi.jp</t>
  </si>
  <si>
    <t>1und1.de</t>
  </si>
  <si>
    <t>cafemom.com</t>
  </si>
  <si>
    <t>yandex.kz</t>
  </si>
  <si>
    <t>sueddeutsche.de</t>
  </si>
  <si>
    <t>888.com</t>
  </si>
  <si>
    <t>so-net.ne.jp</t>
  </si>
  <si>
    <t>xiaomi.com</t>
  </si>
  <si>
    <t>buscape.com.br</t>
  </si>
  <si>
    <t>smashingmagazine.com</t>
  </si>
  <si>
    <t>aftonbladet.se</t>
  </si>
  <si>
    <t>flippa.com</t>
  </si>
  <si>
    <t>delicious.com</t>
  </si>
  <si>
    <t>baiducontent.com</t>
  </si>
  <si>
    <t>tinypic.com</t>
  </si>
  <si>
    <t>hupu.com</t>
  </si>
  <si>
    <t>reverso.net</t>
  </si>
  <si>
    <t>viva.co.id</t>
  </si>
  <si>
    <t>gazzetta.it</t>
  </si>
  <si>
    <t>cocolog-nifty.com</t>
  </si>
  <si>
    <t>plugrush.com</t>
  </si>
  <si>
    <t>mayoclinic.com</t>
  </si>
  <si>
    <t>exblog.jp</t>
  </si>
  <si>
    <t>idealo.de</t>
  </si>
  <si>
    <t>gismeteo.ru</t>
  </si>
  <si>
    <t>last.fm</t>
  </si>
  <si>
    <t>xhamstercams.com</t>
  </si>
  <si>
    <t>mega.co.nz</t>
  </si>
  <si>
    <t>change.org</t>
  </si>
  <si>
    <t>lumosity.com</t>
  </si>
  <si>
    <t>inbox.com</t>
  </si>
  <si>
    <t>cheezburger.com</t>
  </si>
  <si>
    <t>ucoz.com</t>
  </si>
  <si>
    <t>getbootstrap.com</t>
  </si>
  <si>
    <t>easyhits4u.com</t>
  </si>
  <si>
    <t>orf.at</t>
  </si>
  <si>
    <t>adnxs.com</t>
  </si>
  <si>
    <t>delta.com</t>
  </si>
  <si>
    <t>gstatic.com</t>
  </si>
  <si>
    <t>comcast.com</t>
  </si>
  <si>
    <t>hi5.com</t>
  </si>
  <si>
    <t>imagevenue.com</t>
  </si>
  <si>
    <t>pixlr.com</t>
  </si>
  <si>
    <t>youtube-mp3.org</t>
  </si>
  <si>
    <t>wanggou.com</t>
  </si>
  <si>
    <t>friv.com</t>
  </si>
  <si>
    <t>adhitprofits.com</t>
  </si>
  <si>
    <t>pingdom.com</t>
  </si>
  <si>
    <t>worldstarhiphop.com</t>
  </si>
  <si>
    <t>lollipop-network.com</t>
  </si>
  <si>
    <t>weheartit.com</t>
  </si>
  <si>
    <t>theverge.com</t>
  </si>
  <si>
    <t>myfitnesspal.com</t>
  </si>
  <si>
    <t>vporn.com</t>
  </si>
  <si>
    <t>icicibank.co.in</t>
  </si>
  <si>
    <t>tlbb8.com</t>
  </si>
  <si>
    <t>woothemes.com</t>
  </si>
  <si>
    <t>315che.com</t>
  </si>
  <si>
    <t>nypost.com</t>
  </si>
  <si>
    <t>dribbble.com</t>
  </si>
  <si>
    <t>excite.co.jp</t>
  </si>
  <si>
    <t>bhphotovideo.com</t>
  </si>
  <si>
    <t>nbcsports.com</t>
  </si>
  <si>
    <t>forexfactory.com</t>
  </si>
  <si>
    <t>nike.com</t>
  </si>
  <si>
    <t>nikkei.com</t>
  </si>
  <si>
    <t>box.com</t>
  </si>
  <si>
    <t>888poker.com</t>
  </si>
  <si>
    <t>hsbc.co.uk</t>
  </si>
  <si>
    <t>rapidshare.com</t>
  </si>
  <si>
    <t>mediaset.it</t>
  </si>
  <si>
    <t>ocn.ne.jp</t>
  </si>
  <si>
    <t>google.by</t>
  </si>
  <si>
    <t>104.com.tw</t>
  </si>
  <si>
    <t>Domain</t>
  </si>
  <si>
    <t>ameba.jp/</t>
  </si>
  <si>
    <t>washingtonpost.com/</t>
  </si>
  <si>
    <t>latimes.com/</t>
  </si>
  <si>
    <t>mobile.de/</t>
  </si>
  <si>
    <t>abril.com.br/</t>
  </si>
  <si>
    <t>twitch.tv/</t>
  </si>
  <si>
    <t>youtube.com/</t>
  </si>
  <si>
    <t>jabong.com/</t>
  </si>
  <si>
    <t>imdb.com/</t>
  </si>
  <si>
    <t>cbsnews.com/</t>
  </si>
  <si>
    <t>expedia.com/</t>
  </si>
  <si>
    <t>lefigaro.fr/</t>
  </si>
  <si>
    <t>in.com/</t>
  </si>
  <si>
    <t>examiner.com/</t>
  </si>
  <si>
    <t>chip.de/</t>
  </si>
  <si>
    <t>varzesh3.com/</t>
  </si>
  <si>
    <t>nydailynews.com/ny</t>
  </si>
  <si>
    <t>ig.com.br/</t>
  </si>
  <si>
    <t>corriere.it/</t>
  </si>
  <si>
    <t>sahibinden.com/</t>
  </si>
  <si>
    <t>rottentomatoes.com/</t>
  </si>
  <si>
    <t>mobile01.com/</t>
  </si>
  <si>
    <t>bbc.co.uk/</t>
  </si>
  <si>
    <t>babytree.com/</t>
  </si>
  <si>
    <t>engadget.com/</t>
  </si>
  <si>
    <t>wunderground.com/</t>
  </si>
  <si>
    <t>webmd.com/</t>
  </si>
  <si>
    <t>cnn.com/</t>
  </si>
  <si>
    <t>speedtest.net/</t>
  </si>
  <si>
    <t>traidnt.net/vb/</t>
  </si>
  <si>
    <t>onet.pl/</t>
  </si>
  <si>
    <t>t-online.de/</t>
  </si>
  <si>
    <t>eonline.com/</t>
  </si>
  <si>
    <t>news.com.au/</t>
  </si>
  <si>
    <t>rbc.ru/</t>
  </si>
  <si>
    <t>hatena.ne.jp/</t>
  </si>
  <si>
    <t>39.net/</t>
  </si>
  <si>
    <t>redtube.com/</t>
  </si>
  <si>
    <t>gazeta.pl/0</t>
  </si>
  <si>
    <t>forbes.com/fdc/welcome_mjx.shtml</t>
  </si>
  <si>
    <t>espncricinfo.com/</t>
  </si>
  <si>
    <t>daum.net/</t>
  </si>
  <si>
    <t>reddit.com/</t>
  </si>
  <si>
    <t>youku.com/</t>
  </si>
  <si>
    <t>livescore.com/</t>
  </si>
  <si>
    <t>moneycontrol.com/</t>
  </si>
  <si>
    <t>qq.com/</t>
  </si>
  <si>
    <t>accuweather.com/</t>
  </si>
  <si>
    <t>xvideos.com/</t>
  </si>
  <si>
    <t>pixnet.net/</t>
  </si>
  <si>
    <t>ndtv.com/</t>
  </si>
  <si>
    <t>nytimes.com/</t>
  </si>
  <si>
    <t>tube8.com/</t>
  </si>
  <si>
    <t>youporn.com/</t>
  </si>
  <si>
    <t>pornhub.com/</t>
  </si>
  <si>
    <t>amazon.com/</t>
  </si>
  <si>
    <t>amazon.fr/</t>
  </si>
  <si>
    <t>naver.com/</t>
  </si>
  <si>
    <t>urbandictionary.com/</t>
  </si>
  <si>
    <t>xda-developers.com/</t>
  </si>
  <si>
    <t>55bbs.com/</t>
  </si>
  <si>
    <t>caijing.com.cn/</t>
  </si>
  <si>
    <t>csdn.net/</t>
  </si>
  <si>
    <t>gsmarena.com/</t>
  </si>
  <si>
    <t>zol.com.cn/</t>
  </si>
  <si>
    <t>foxnews.com/</t>
  </si>
  <si>
    <t>commentcamarche.net/</t>
  </si>
  <si>
    <t>babycenter.com/</t>
  </si>
  <si>
    <t>wired.com/</t>
  </si>
  <si>
    <t>goo.ne.jp/</t>
  </si>
  <si>
    <t>blackhatworld.com/blackhat-seo/</t>
  </si>
  <si>
    <t>spankwire.com/</t>
  </si>
  <si>
    <t>cbssports.com/</t>
  </si>
  <si>
    <t>elmundo.es/</t>
  </si>
  <si>
    <t>virgilio.it/</t>
  </si>
  <si>
    <t>milliyet.com.tr/</t>
  </si>
  <si>
    <t>softpedia.com/</t>
  </si>
  <si>
    <t>softonic.com/</t>
  </si>
  <si>
    <t>msn.com/</t>
  </si>
  <si>
    <t>uol.com.br/</t>
  </si>
  <si>
    <t>amazon.co.uk/</t>
  </si>
  <si>
    <t>amazon.co.jp/</t>
  </si>
  <si>
    <t>amazon.es/</t>
  </si>
  <si>
    <t>amazon.it/</t>
  </si>
  <si>
    <t>dailymotion.com/us</t>
  </si>
  <si>
    <t>deviantart.com/</t>
  </si>
  <si>
    <t>eazel.com/</t>
  </si>
  <si>
    <t>libero.it/?</t>
  </si>
  <si>
    <t>amazon.de/</t>
  </si>
  <si>
    <t>quikr.com/</t>
  </si>
  <si>
    <t>tmz.com/</t>
  </si>
  <si>
    <t>pch.com/</t>
  </si>
  <si>
    <t>monster.com/</t>
  </si>
  <si>
    <t>ign.com/</t>
  </si>
  <si>
    <t>marca.com/</t>
  </si>
  <si>
    <t>oneindia.in/</t>
  </si>
  <si>
    <t>reference.com/</t>
  </si>
  <si>
    <t>bloomberg.com/</t>
  </si>
  <si>
    <t>folha.uol.com.br/</t>
  </si>
  <si>
    <t>baike.com/</t>
  </si>
  <si>
    <t>bhaskar.com/</t>
  </si>
  <si>
    <t>delta-search.com/</t>
  </si>
  <si>
    <t>ebay.co.uk/</t>
  </si>
  <si>
    <t>ebay.com.au/</t>
  </si>
  <si>
    <t>ebay.de/</t>
  </si>
  <si>
    <t>ebay.fr/</t>
  </si>
  <si>
    <t>ebay.in/</t>
  </si>
  <si>
    <t>ebay.it/</t>
  </si>
  <si>
    <t>goal.com/en-us/</t>
  </si>
  <si>
    <t>independent.co.uk/</t>
  </si>
  <si>
    <t>mysearchresults.com/</t>
  </si>
  <si>
    <t>nfl.com/</t>
  </si>
  <si>
    <t>timeanddate.com/</t>
  </si>
  <si>
    <t>walmart.com/</t>
  </si>
  <si>
    <t>zimbio.com/</t>
  </si>
  <si>
    <t>xe.com/</t>
  </si>
  <si>
    <t>ku6.com/</t>
  </si>
  <si>
    <t>marketwatch.com/</t>
  </si>
  <si>
    <t>theguardian.com/us</t>
  </si>
  <si>
    <t>gutefrage.net/</t>
  </si>
  <si>
    <t>ehow.com/</t>
  </si>
  <si>
    <t>hurriyet.com.tr/anasayfa/</t>
  </si>
  <si>
    <t>repubblica.it/</t>
  </si>
  <si>
    <t>tripadvisor.com/</t>
  </si>
  <si>
    <t>seznam.cz/</t>
  </si>
  <si>
    <t>voc.com.cn/</t>
  </si>
  <si>
    <t>trulia.com/</t>
  </si>
  <si>
    <t>theblaze.com/</t>
  </si>
  <si>
    <t>slideshare.net/</t>
  </si>
  <si>
    <t>premierleague.com/en-gb.html</t>
  </si>
  <si>
    <t>telegraph.co.uk/</t>
  </si>
  <si>
    <t>free-tv-video-online.me/</t>
  </si>
  <si>
    <t>aol.com/</t>
  </si>
  <si>
    <t>p5w.net/</t>
  </si>
  <si>
    <t>hao123.com/</t>
  </si>
  <si>
    <t>cnbc.com/</t>
  </si>
  <si>
    <t>domaintools.com/</t>
  </si>
  <si>
    <t>kinopoisk.ru/</t>
  </si>
  <si>
    <t>wretch.cc/</t>
  </si>
  <si>
    <t>tudou.com/</t>
  </si>
  <si>
    <t>indiatimes.com/</t>
  </si>
  <si>
    <t>yelp.com/</t>
  </si>
  <si>
    <t>globo.com/</t>
  </si>
  <si>
    <t>drtuber.com/</t>
  </si>
  <si>
    <t>flickr.com/</t>
  </si>
  <si>
    <t>cnet.com/</t>
  </si>
  <si>
    <t>cam4.com/</t>
  </si>
  <si>
    <t>jd.com/</t>
  </si>
  <si>
    <t>yahoo.com/</t>
  </si>
  <si>
    <t>rediff.com/</t>
  </si>
  <si>
    <t>buzzfeed.com/</t>
  </si>
  <si>
    <t>reuters.com/</t>
  </si>
  <si>
    <t>time.com/time/</t>
  </si>
  <si>
    <t>tokobagus.com/</t>
  </si>
  <si>
    <t>wp.pl/</t>
  </si>
  <si>
    <t>123rf.com/</t>
  </si>
  <si>
    <t>4399.com/</t>
  </si>
  <si>
    <t>56.com/</t>
  </si>
  <si>
    <t>about.com/#!/editors-picks/</t>
  </si>
  <si>
    <t>ad6media.fr/</t>
  </si>
  <si>
    <t>addthis.com/</t>
  </si>
  <si>
    <t>adobe.com/</t>
  </si>
  <si>
    <t>alibaba.com/</t>
  </si>
  <si>
    <t>aliexpress.com/</t>
  </si>
  <si>
    <t>amazon.cn/</t>
  </si>
  <si>
    <t>ancestry.com/</t>
  </si>
  <si>
    <t>answers.com/</t>
  </si>
  <si>
    <t>apple.com/</t>
  </si>
  <si>
    <t>ask.com/</t>
  </si>
  <si>
    <t>att.com/#fbid=bBPqqDKH4HC</t>
  </si>
  <si>
    <t>autohome.com.cn/</t>
  </si>
  <si>
    <t>avg.com/us-en/homepage</t>
  </si>
  <si>
    <t>avito.ru/</t>
  </si>
  <si>
    <t>aweber.com/</t>
  </si>
  <si>
    <t>babylon.com/</t>
  </si>
  <si>
    <t>backpage.com/</t>
  </si>
  <si>
    <t>baidu.com/</t>
  </si>
  <si>
    <t>behance.net/</t>
  </si>
  <si>
    <t>bestbuy.com/</t>
  </si>
  <si>
    <t>bet365.com/en/</t>
  </si>
  <si>
    <t>beva.com/</t>
  </si>
  <si>
    <t>bild.de/</t>
  </si>
  <si>
    <t>bing.com/</t>
  </si>
  <si>
    <t>bodybuilding.com/</t>
  </si>
  <si>
    <t>booking.com/</t>
  </si>
  <si>
    <t>cbslocal.com/</t>
  </si>
  <si>
    <t>china.com.cn/</t>
  </si>
  <si>
    <t>chinanews.com/</t>
  </si>
  <si>
    <t>citrixonline.com/collaboration/online_collaboration</t>
  </si>
  <si>
    <t>cj.com/</t>
  </si>
  <si>
    <t>clickbank.com/</t>
  </si>
  <si>
    <t>clicksor.com/</t>
  </si>
  <si>
    <t>clixsense.com/</t>
  </si>
  <si>
    <t>constantcontact.com/startnow?s_tnt=50184:9:0</t>
  </si>
  <si>
    <t>craigslist.org/about/sites</t>
  </si>
  <si>
    <t>cy-pr.com/</t>
  </si>
  <si>
    <t>dailymail.co.uk/ushome/index.html</t>
  </si>
  <si>
    <t>dell.com/</t>
  </si>
  <si>
    <t>dianping.com/citylist</t>
  </si>
  <si>
    <t>directrev.com/</t>
  </si>
  <si>
    <t>dmm.co.jp/</t>
  </si>
  <si>
    <t>doorblog.jp/</t>
  </si>
  <si>
    <t>douban.com/</t>
  </si>
  <si>
    <t>eastmoney.com/</t>
  </si>
  <si>
    <t>ebay.com/</t>
  </si>
  <si>
    <t>empowernetwork.com/</t>
  </si>
  <si>
    <t>enet.com.cn/</t>
  </si>
  <si>
    <t>ero-advertising.com/</t>
  </si>
  <si>
    <t>etao.com/?tbpm=20131001</t>
  </si>
  <si>
    <t>etsy.com/</t>
  </si>
  <si>
    <t>eventbrite.com/</t>
  </si>
  <si>
    <t>exoclick.com/</t>
  </si>
  <si>
    <t>fedex.com/</t>
  </si>
  <si>
    <t>filestube.com/</t>
  </si>
  <si>
    <t>flipkart.com/</t>
  </si>
  <si>
    <t>force.com/</t>
  </si>
  <si>
    <t>free.fr/adsl/index.html</t>
  </si>
  <si>
    <t>freelancer.com/</t>
  </si>
  <si>
    <t>ganji.com/index.htm</t>
  </si>
  <si>
    <t>getresponse.com/</t>
  </si>
  <si>
    <t>gmx.net/</t>
  </si>
  <si>
    <t>godaddy.com/</t>
  </si>
  <si>
    <t>goodgamestudios.com/</t>
  </si>
  <si>
    <t>goodreads.com/</t>
  </si>
  <si>
    <t>google.cn/</t>
  </si>
  <si>
    <t>google.co.th/</t>
  </si>
  <si>
    <t>google.com.tr/</t>
  </si>
  <si>
    <t>google.pl/</t>
  </si>
  <si>
    <t>googleusercontent.com/</t>
  </si>
  <si>
    <t>gotomeeting.com/online/</t>
  </si>
  <si>
    <t>groupon.com/app/subscriptions/new_zip?division_p=westchester-county</t>
  </si>
  <si>
    <t>homedepot.com/</t>
  </si>
  <si>
    <t>hostgator.com/</t>
  </si>
  <si>
    <t>hotels.com/</t>
  </si>
  <si>
    <t>houzz.com/</t>
  </si>
  <si>
    <t>hp.com/</t>
  </si>
  <si>
    <t>hubspot.com/</t>
  </si>
  <si>
    <t>huffingtonpost.com/</t>
  </si>
  <si>
    <t>hulu.com/</t>
  </si>
  <si>
    <t>ikea.com/</t>
  </si>
  <si>
    <t>indeed.com/</t>
  </si>
  <si>
    <t>indiatodaygroup.com/</t>
  </si>
  <si>
    <t>informer.com/</t>
  </si>
  <si>
    <t>infusionsoft.com/</t>
  </si>
  <si>
    <t>intuit.com/</t>
  </si>
  <si>
    <t>iqiyi.com/</t>
  </si>
  <si>
    <t>it168.com/</t>
  </si>
  <si>
    <t>jimdo.com/</t>
  </si>
  <si>
    <t>joomla.org/</t>
  </si>
  <si>
    <t>kaskus.co.id/</t>
  </si>
  <si>
    <t>kickstarter.com/</t>
  </si>
  <si>
    <t>kimiss.com/</t>
  </si>
  <si>
    <t>kooora.com/default.aspx</t>
  </si>
  <si>
    <t>lady8844.com/</t>
  </si>
  <si>
    <t>leboncoin.fr/</t>
  </si>
  <si>
    <t>lemonde.fr/</t>
  </si>
  <si>
    <t>lequipe.fr/</t>
  </si>
  <si>
    <t>linkbucks.com/</t>
  </si>
  <si>
    <t>linkedin.com/</t>
  </si>
  <si>
    <t>linkwithin.com/learn</t>
  </si>
  <si>
    <t>livedoor.com/</t>
  </si>
  <si>
    <t>liveinternet.ru/</t>
  </si>
  <si>
    <t>livejournal.com/</t>
  </si>
  <si>
    <t>liveleak.com/</t>
  </si>
  <si>
    <t>majesticseo.com/</t>
  </si>
  <si>
    <t>match.com/index.aspx</t>
  </si>
  <si>
    <t>meetup.com/find/</t>
  </si>
  <si>
    <t>mercadolibre.com.ar/</t>
  </si>
  <si>
    <t>mercadolibre.com.mx/</t>
  </si>
  <si>
    <t>mercadolivre.com.br/</t>
  </si>
  <si>
    <t>microsoft.com/en-us/default.aspx</t>
  </si>
  <si>
    <t>mozilla.org/en-US/</t>
  </si>
  <si>
    <t>myfreecams.com/#Homepage</t>
  </si>
  <si>
    <t>namecheap.com/</t>
  </si>
  <si>
    <t>naukri.com/</t>
  </si>
  <si>
    <t>naver.jp/</t>
  </si>
  <si>
    <t>nbcnews.com/</t>
  </si>
  <si>
    <t>neobux.com/</t>
  </si>
  <si>
    <t>newegg.com/</t>
  </si>
  <si>
    <t>nicovideo.jp/</t>
  </si>
  <si>
    <t>ning.com/</t>
  </si>
  <si>
    <t>npr.org/</t>
  </si>
  <si>
    <t>okcupid.com/</t>
  </si>
  <si>
    <t>olx.in/</t>
  </si>
  <si>
    <t>onclickads.net/</t>
  </si>
  <si>
    <t>onlylady.com/</t>
  </si>
  <si>
    <t>opensiteexplorer.org/</t>
  </si>
  <si>
    <t>oracle.com/index.html</t>
  </si>
  <si>
    <t>orange.fr/</t>
  </si>
  <si>
    <t>outbrain.com/</t>
  </si>
  <si>
    <t>pandora.com/</t>
  </si>
  <si>
    <t>pcauto.com.cn/</t>
  </si>
  <si>
    <t>pchome.net/</t>
  </si>
  <si>
    <t>pclady.com.cn/</t>
  </si>
  <si>
    <t>pcpop.com/</t>
  </si>
  <si>
    <t>pengyou.com/?http%3A%2F%2Fhome.pengyou.com%2Findex.php%3Fmod%3Dhome</t>
  </si>
  <si>
    <t>pixiv.net/</t>
  </si>
  <si>
    <t>pof.com/</t>
  </si>
  <si>
    <t>popads.net/</t>
  </si>
  <si>
    <t>probux.com/</t>
  </si>
  <si>
    <t>putlocker.com/</t>
  </si>
  <si>
    <t>rakuten.co.jp/</t>
  </si>
  <si>
    <t>retailmenot.com/</t>
  </si>
  <si>
    <t>salesforce.com/</t>
  </si>
  <si>
    <t>samsung.com/us/</t>
  </si>
  <si>
    <t>sape.ru/</t>
  </si>
  <si>
    <t>scoop.it/</t>
  </si>
  <si>
    <t>searchengines.ru/</t>
  </si>
  <si>
    <t>semrush.com/?db=</t>
  </si>
  <si>
    <t>shaadi.com/</t>
  </si>
  <si>
    <t>shutterstock.com/</t>
  </si>
  <si>
    <t>siteadvisor.com/</t>
  </si>
  <si>
    <t>skype.com/en/</t>
  </si>
  <si>
    <t>slate.com/</t>
  </si>
  <si>
    <t>snapdeal.com/</t>
  </si>
  <si>
    <t>sogou.com/</t>
  </si>
  <si>
    <t>sohu.com/</t>
  </si>
  <si>
    <t>soku.com/</t>
  </si>
  <si>
    <t>soso.com/</t>
  </si>
  <si>
    <t>squidoo.com/</t>
  </si>
  <si>
    <t>stumbleupon.com/</t>
  </si>
  <si>
    <t>swagbucks.com/</t>
  </si>
  <si>
    <t>tagged.com/?</t>
  </si>
  <si>
    <t>taobao.com/index_global.php</t>
  </si>
  <si>
    <t>target.com/</t>
  </si>
  <si>
    <t>taringa.net/</t>
  </si>
  <si>
    <t>templatemonster.com/</t>
  </si>
  <si>
    <t>terra.com.br/portal/</t>
  </si>
  <si>
    <t>thefreedictionary.com/</t>
  </si>
  <si>
    <t>tianya.cn/</t>
  </si>
  <si>
    <t>tmall.com/</t>
  </si>
  <si>
    <t>tradedoubler.com/</t>
  </si>
  <si>
    <t>twoo.com/</t>
  </si>
  <si>
    <t>typepad.com/</t>
  </si>
  <si>
    <t>ucoz.ru/</t>
  </si>
  <si>
    <t>ups.com/</t>
  </si>
  <si>
    <t>upworthy.com/</t>
  </si>
  <si>
    <t>usatoday.com/</t>
  </si>
  <si>
    <t>w3.org/</t>
  </si>
  <si>
    <t>warriorforum.com/</t>
  </si>
  <si>
    <t>webcrawler.com/</t>
  </si>
  <si>
    <t>webmoney.ru/</t>
  </si>
  <si>
    <t>webs.com/</t>
  </si>
  <si>
    <t>weebly.com/</t>
  </si>
  <si>
    <t>wikia.com/Wikia</t>
  </si>
  <si>
    <t>wikihow.com/Main-Page</t>
  </si>
  <si>
    <t>wikimedia.org/</t>
  </si>
  <si>
    <t>wikipedia.org/</t>
  </si>
  <si>
    <t>wiktionary.org/</t>
  </si>
  <si>
    <t>wix.com/</t>
  </si>
  <si>
    <t>workercn.cn/</t>
  </si>
  <si>
    <t>xgo.com.cn/</t>
  </si>
  <si>
    <t>xing.com/</t>
  </si>
  <si>
    <t>xnxx.com/</t>
  </si>
  <si>
    <t>yahoo.co.jp/_ylh=X3oDMTB0NWxnaGxsBF9TAzIwNzcyOTYyNjUEdGlkAzEyBHRtcGwDZ2Ex/</t>
  </si>
  <si>
    <t>yellowpages.com/</t>
  </si>
  <si>
    <t>yesky.com/</t>
  </si>
  <si>
    <t>youdao.com/</t>
  </si>
  <si>
    <t>youjizz.com/</t>
  </si>
  <si>
    <t>zedo.com/</t>
  </si>
  <si>
    <t>zendesk.com/</t>
  </si>
  <si>
    <t>zillow.com/</t>
  </si>
  <si>
    <t>bleacherreport.com/</t>
  </si>
  <si>
    <t>gawker.com/</t>
  </si>
  <si>
    <t>mlb.mlb.com/home</t>
  </si>
  <si>
    <t>fatakat.com/</t>
  </si>
  <si>
    <t>youm7.com/</t>
  </si>
  <si>
    <t>vnexpress.net/</t>
  </si>
  <si>
    <t>isohunt.com/</t>
  </si>
  <si>
    <t>mashable.com/</t>
  </si>
  <si>
    <t>www02.eyny.com/</t>
  </si>
  <si>
    <t>techcrunch.com/</t>
  </si>
  <si>
    <t>kingston.kijiji.ca/?rtlipmsg=1</t>
  </si>
  <si>
    <t>as.com/</t>
  </si>
  <si>
    <t>filehippo.com/</t>
  </si>
  <si>
    <t>people.com.cn/</t>
  </si>
  <si>
    <t>kakaku.com/</t>
  </si>
  <si>
    <t>elpais.com/elpais/portada_america.html</t>
  </si>
  <si>
    <t>blog.seesaa.jp/</t>
  </si>
  <si>
    <t>chaturbate.com/</t>
  </si>
  <si>
    <t>go.com/</t>
  </si>
  <si>
    <t>ck101.com/</t>
  </si>
  <si>
    <t>imageshack.us/</t>
  </si>
  <si>
    <t>xyxy.net/</t>
  </si>
  <si>
    <t>sourceforge.net/</t>
  </si>
  <si>
    <t>rutracker.org/forum/index.php</t>
  </si>
  <si>
    <t>extratorrent.com/</t>
  </si>
  <si>
    <t>motherless.com/</t>
  </si>
  <si>
    <t>allrecipes.com/</t>
  </si>
  <si>
    <t>xfinity.comcast.net/</t>
  </si>
  <si>
    <t>news.zing.vn/</t>
  </si>
  <si>
    <t>tinyurl.com/</t>
  </si>
  <si>
    <t>drudgereport.com/</t>
  </si>
  <si>
    <t>subscene.com/</t>
  </si>
  <si>
    <t>mp3skull.com/</t>
  </si>
  <si>
    <t>tabelog.com/</t>
  </si>
  <si>
    <t>abcnews.go.com/</t>
  </si>
  <si>
    <t>web.de/</t>
  </si>
  <si>
    <t>online.wsj.com/home-page</t>
  </si>
  <si>
    <t>blogfa.com/</t>
  </si>
  <si>
    <t>stackoverflow.com/</t>
  </si>
  <si>
    <t>9gag.com/</t>
  </si>
  <si>
    <t>espn.go.com/</t>
  </si>
  <si>
    <t>mihanblog.com/</t>
  </si>
  <si>
    <t>hardsextube.com/</t>
  </si>
  <si>
    <t>hypergames.net/</t>
  </si>
  <si>
    <t>jqw.com/</t>
  </si>
  <si>
    <t>it.altervista.org/</t>
  </si>
  <si>
    <t>statcounter.com/</t>
  </si>
  <si>
    <t>en-maktoob.yahoo.com/?p=xa</t>
  </si>
  <si>
    <t>stockstar.com/</t>
  </si>
  <si>
    <t>kompas.com/</t>
  </si>
  <si>
    <t>habrahabr.ru/</t>
  </si>
  <si>
    <t>kickass.to/</t>
  </si>
  <si>
    <t>msn.foxsports.com/</t>
  </si>
  <si>
    <t>ask.fm/</t>
  </si>
  <si>
    <t>126.com/</t>
  </si>
  <si>
    <t>2ch.net/</t>
  </si>
  <si>
    <t>360.cn/</t>
  </si>
  <si>
    <t>4dsply.com/</t>
  </si>
  <si>
    <t>58.com/</t>
  </si>
  <si>
    <t>adf.ly/</t>
  </si>
  <si>
    <t>adultfriendfinder.com/</t>
  </si>
  <si>
    <t>allegro.pl/</t>
  </si>
  <si>
    <t>ameblo.jp/</t>
  </si>
  <si>
    <t>archive.org/</t>
  </si>
  <si>
    <t>aws.amazon.com/</t>
  </si>
  <si>
    <t>badoo.com/</t>
  </si>
  <si>
    <t>beeg.com/</t>
  </si>
  <si>
    <t>beijing.bitauto.com/</t>
  </si>
  <si>
    <t>bluehost.com/</t>
  </si>
  <si>
    <t>chinaz.com/</t>
  </si>
  <si>
    <t>clkmon.com/</t>
  </si>
  <si>
    <t>codecanyon.net/</t>
  </si>
  <si>
    <t>d1110e4.se/</t>
  </si>
  <si>
    <t>digg.com/</t>
  </si>
  <si>
    <t>disqus.com/</t>
  </si>
  <si>
    <t>doublepimp.com/</t>
  </si>
  <si>
    <t>en.over-blog.com/</t>
  </si>
  <si>
    <t>evernote.com/</t>
  </si>
  <si>
    <t>ezinearticles.com/</t>
  </si>
  <si>
    <t>farsnews.com/</t>
  </si>
  <si>
    <t>fc2.com/</t>
  </si>
  <si>
    <t>fiverr.com/</t>
  </si>
  <si>
    <t>gmw.cn/</t>
  </si>
  <si>
    <t>gogetlinks.net/</t>
  </si>
  <si>
    <t>goo.gl/</t>
  </si>
  <si>
    <t>histats.com/</t>
  </si>
  <si>
    <t>home.mywebsearch.com/</t>
  </si>
  <si>
    <t>hubpages.com/</t>
  </si>
  <si>
    <t>icicibank.com/</t>
  </si>
  <si>
    <t>ifeng.com/</t>
  </si>
  <si>
    <t>ilivid.com/</t>
  </si>
  <si>
    <t>imgur.com/</t>
  </si>
  <si>
    <t>instagram.com/#</t>
  </si>
  <si>
    <t>issuu.com/</t>
  </si>
  <si>
    <t>java.com/en/</t>
  </si>
  <si>
    <t>jquery.com/</t>
  </si>
  <si>
    <t>klout.com/home</t>
  </si>
  <si>
    <t>lenovo.com/us/en/#ss</t>
  </si>
  <si>
    <t>lenta.ru/</t>
  </si>
  <si>
    <t>letitbit.net/</t>
  </si>
  <si>
    <t>lifehacker.com/</t>
  </si>
  <si>
    <t>likes.com/</t>
  </si>
  <si>
    <t>loading-delivery1.com/</t>
  </si>
  <si>
    <t>m2newmedia.com/</t>
  </si>
  <si>
    <t>mail.ru/</t>
  </si>
  <si>
    <t>mailchimp.com/about/mcsv/</t>
  </si>
  <si>
    <t>moz.com/</t>
  </si>
  <si>
    <t>narod.ru/</t>
  </si>
  <si>
    <t>nih.gov/</t>
  </si>
  <si>
    <t>optmd.com/</t>
  </si>
  <si>
    <t>ovh.net/</t>
  </si>
  <si>
    <t>pages.github.com/</t>
  </si>
  <si>
    <t>photobucket.com/</t>
  </si>
  <si>
    <t>php.net/</t>
  </si>
  <si>
    <t>qtrax.com/</t>
  </si>
  <si>
    <t>qvo6.com/</t>
  </si>
  <si>
    <t>rapidgator.net/</t>
  </si>
  <si>
    <t>renren.com/</t>
  </si>
  <si>
    <t>rt.com/</t>
  </si>
  <si>
    <t>s3.feedly.com/production/head/</t>
  </si>
  <si>
    <t>sakura.ne.jp/</t>
  </si>
  <si>
    <t>sberbank.ru/moscow/ru/</t>
  </si>
  <si>
    <t>searchnu.com/</t>
  </si>
  <si>
    <t>shareasale.com/</t>
  </si>
  <si>
    <t>sigite2013.sigite.org/</t>
  </si>
  <si>
    <t>snapdo.com/</t>
  </si>
  <si>
    <t>stackexchange.com/</t>
  </si>
  <si>
    <t>store.steampowered.com/</t>
  </si>
  <si>
    <t>t.co/</t>
  </si>
  <si>
    <t>thefreecamsecret.com/</t>
  </si>
  <si>
    <t>themeforest.net/</t>
  </si>
  <si>
    <t>thepiratebay.sx/</t>
  </si>
  <si>
    <t>torrentz.eu/</t>
  </si>
  <si>
    <t>turbobit.net/</t>
  </si>
  <si>
    <t>uploaded.net/</t>
  </si>
  <si>
    <t>us.fotolia.com/</t>
  </si>
  <si>
    <t>us.jobrapido.com/</t>
  </si>
  <si>
    <t>us.justdial.com/</t>
  </si>
  <si>
    <t>us.viadeo.com/en/</t>
  </si>
  <si>
    <t>us.weibo.com/gb</t>
  </si>
  <si>
    <t>vk.com/</t>
  </si>
  <si>
    <t>vube.com/</t>
  </si>
  <si>
    <t>w3schools.com/</t>
  </si>
  <si>
    <t>website-unavailable.com/main&amp;w=1010&amp;h=653&amp;ifc=0</t>
  </si>
  <si>
    <t>who.is/</t>
  </si>
  <si>
    <t>whos.amung.us/</t>
  </si>
  <si>
    <t>wigetmedia.com/</t>
  </si>
  <si>
    <t>wordpress.com/</t>
  </si>
  <si>
    <t>wordpress.org/</t>
  </si>
  <si>
    <t>wordreference.com/</t>
  </si>
  <si>
    <t>xhamster.com/</t>
  </si>
  <si>
    <t>xinhuanet.com/</t>
  </si>
  <si>
    <t>zeobit.com/</t>
  </si>
  <si>
    <t>zippyshare.com/</t>
  </si>
  <si>
    <t>irctc.co.in/</t>
  </si>
  <si>
    <t>forums.digitalpoint.com/</t>
  </si>
  <si>
    <t>accounts.google.com/ServiceLogin?service=blogger&amp;passive=1209600&amp;continue=blogger.com/home&amp;followup=blogger.com/home&amp;ltmpl=start#s01</t>
  </si>
  <si>
    <t>bitly.com/</t>
  </si>
  <si>
    <t>foursquare.com/</t>
  </si>
  <si>
    <t>github.com/</t>
  </si>
  <si>
    <t>login.live.com/pp1500/</t>
  </si>
  <si>
    <t>signup.netflix.com/</t>
  </si>
  <si>
    <t>soundcloud.com/</t>
  </si>
  <si>
    <t>tutsplus.com/</t>
  </si>
  <si>
    <t>twitter.com/</t>
  </si>
  <si>
    <t>vimeo.com/</t>
  </si>
  <si>
    <t>chase.com/</t>
  </si>
  <si>
    <t>adcash.com/en/index.php</t>
  </si>
  <si>
    <t>alipay.com/?src=alipay.com</t>
  </si>
  <si>
    <t>americanexpress.com/</t>
  </si>
  <si>
    <t>bankofamerica.com/</t>
  </si>
  <si>
    <t>capitalone.com/</t>
  </si>
  <si>
    <t>dropbox.com/</t>
  </si>
  <si>
    <t>elance.com/</t>
  </si>
  <si>
    <t>facebook.com/</t>
  </si>
  <si>
    <t>google.ae/</t>
  </si>
  <si>
    <t>google.at/</t>
  </si>
  <si>
    <t>google.az/</t>
  </si>
  <si>
    <t>google.be/</t>
  </si>
  <si>
    <t>google.ca/</t>
  </si>
  <si>
    <t>google.ch/</t>
  </si>
  <si>
    <t>google.cl/</t>
  </si>
  <si>
    <t>google.co.id/</t>
  </si>
  <si>
    <t>google.co.il/</t>
  </si>
  <si>
    <t>google.co.in/</t>
  </si>
  <si>
    <t>google.co.jp/</t>
  </si>
  <si>
    <t>google.co.kr/</t>
  </si>
  <si>
    <t>google.co.uk/</t>
  </si>
  <si>
    <t>google.co.ve/</t>
  </si>
  <si>
    <t>google.co.za/</t>
  </si>
  <si>
    <t>google.com/</t>
  </si>
  <si>
    <t>google.com.ar/</t>
  </si>
  <si>
    <t>google.com.au/</t>
  </si>
  <si>
    <t>google.com.bd/</t>
  </si>
  <si>
    <t>google.com.br/</t>
  </si>
  <si>
    <t>google.com.co/</t>
  </si>
  <si>
    <t>google.com.eg/</t>
  </si>
  <si>
    <t>google.com.mx/</t>
  </si>
  <si>
    <t>google.com.my/</t>
  </si>
  <si>
    <t>google.com.ng/</t>
  </si>
  <si>
    <t>google.com.pe/</t>
  </si>
  <si>
    <t>google.com.ph/</t>
  </si>
  <si>
    <t>google.com.pk/</t>
  </si>
  <si>
    <t>google.com.sa/</t>
  </si>
  <si>
    <t>google.com.sg/</t>
  </si>
  <si>
    <t>google.com.tw/</t>
  </si>
  <si>
    <t>google.com.ua/</t>
  </si>
  <si>
    <t>google.com.vn/</t>
  </si>
  <si>
    <t>google.cz/</t>
  </si>
  <si>
    <t>google.de/</t>
  </si>
  <si>
    <t>google.dk/</t>
  </si>
  <si>
    <t>google.dz/</t>
  </si>
  <si>
    <t>google.es/</t>
  </si>
  <si>
    <t>google.fi/</t>
  </si>
  <si>
    <t>google.fr/</t>
  </si>
  <si>
    <t>google.gr/</t>
  </si>
  <si>
    <t>google.hu/</t>
  </si>
  <si>
    <t>google.ie/</t>
  </si>
  <si>
    <t>google.it/</t>
  </si>
  <si>
    <t>google.nl/</t>
  </si>
  <si>
    <t>google.no/</t>
  </si>
  <si>
    <t>google.pt/</t>
  </si>
  <si>
    <t>google.ro/</t>
  </si>
  <si>
    <t>google.ru/</t>
  </si>
  <si>
    <t>google.se/</t>
  </si>
  <si>
    <t>google.sk/</t>
  </si>
  <si>
    <t>odesk.com/</t>
  </si>
  <si>
    <t>onlinesbi.com/</t>
  </si>
  <si>
    <t>paypal.com/home</t>
  </si>
  <si>
    <t>pinterest.com/</t>
  </si>
  <si>
    <t>quora.com/</t>
  </si>
  <si>
    <t>surveymonkey.com/</t>
  </si>
  <si>
    <t>tumblr.com/</t>
  </si>
  <si>
    <t>usps.com/</t>
  </si>
  <si>
    <t>wellsfargo.com/</t>
  </si>
  <si>
    <t>CMF</t>
  </si>
  <si>
    <t>Tested Domains that had minimum 1 pixel of ABP labelled noise (and the code measured successfully)</t>
  </si>
  <si>
    <t>inserted</t>
  </si>
  <si>
    <t>Alexa top 1000 18 Sep2013</t>
  </si>
  <si>
    <t>Top 660 websites tested (just stopped the test after a while).  It worked on 598 websites.  ABP had labelled noise on 212 websites.</t>
  </si>
  <si>
    <t>ABP CMF</t>
  </si>
  <si>
    <t>Only those 111 with ABP noise</t>
  </si>
  <si>
    <t>345 of global 500</t>
  </si>
  <si>
    <t>WS_weightedMaliciousness (sorted so out of order)</t>
  </si>
  <si>
    <t>Adverseness</t>
  </si>
  <si>
    <t>average:</t>
  </si>
  <si>
    <t>X-mean</t>
  </si>
  <si>
    <t>Y-mean</t>
  </si>
  <si>
    <t>squared</t>
  </si>
  <si>
    <t>summation</t>
  </si>
  <si>
    <t>r (correlation coeff)</t>
  </si>
  <si>
    <t>product</t>
  </si>
  <si>
    <t>Relative Rank</t>
  </si>
  <si>
    <t>Alexa Search Engine Rank</t>
  </si>
  <si>
    <t>&gt;50</t>
  </si>
  <si>
    <t>A ranking</t>
  </si>
  <si>
    <t>Alexa Rank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</si>
</sst>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top" wrapText="1"/>
    </xf>
    <xf numFmtId="0" fontId="0" fillId="2" borderId="0" xfId="0" applyFill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/>
    <xf numFmtId="0" fontId="2" fillId="0" borderId="0" xfId="0" applyFont="1" applyFill="1" applyBorder="1" applyAlignment="1">
      <alignment horizontal="right" wrapText="1"/>
    </xf>
    <xf numFmtId="0" fontId="0" fillId="3" borderId="0" xfId="0" applyFill="1"/>
    <xf numFmtId="0" fontId="3" fillId="3" borderId="0" xfId="0" applyFont="1" applyFill="1"/>
    <xf numFmtId="0" fontId="3" fillId="4" borderId="0" xfId="0" applyFont="1" applyFill="1"/>
    <xf numFmtId="0" fontId="0" fillId="4" borderId="0" xfId="0" applyFill="1"/>
    <xf numFmtId="0" fontId="0" fillId="0" borderId="0" xfId="0" applyFill="1"/>
    <xf numFmtId="0" fontId="0" fillId="5" borderId="0" xfId="0" applyFill="1"/>
    <xf numFmtId="0" fontId="0" fillId="0" borderId="1" xfId="0" applyBorder="1" applyAlignment="1">
      <alignment horizontal="center"/>
    </xf>
    <xf numFmtId="0" fontId="5" fillId="0" borderId="0" xfId="1" applyAlignment="1" applyProtection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5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Adverseness vs Website</a:t>
            </a:r>
          </a:p>
        </c:rich>
      </c:tx>
      <c:layout>
        <c:manualLayout>
          <c:xMode val="edge"/>
          <c:yMode val="edge"/>
          <c:x val="0.2870961195103468"/>
          <c:y val="3.4985422740524796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title>
    <c:plotArea>
      <c:layout>
        <c:manualLayout>
          <c:layoutTarget val="inner"/>
          <c:xMode val="edge"/>
          <c:yMode val="edge"/>
          <c:x val="9.0583807529768384E-2"/>
          <c:y val="4.3158482740677816E-2"/>
          <c:w val="0.90574353572850763"/>
          <c:h val="0.69724815010368801"/>
        </c:manualLayout>
      </c:layout>
      <c:barChart>
        <c:barDir val="col"/>
        <c:grouping val="clustered"/>
        <c:ser>
          <c:idx val="0"/>
          <c:order val="0"/>
          <c:tx>
            <c:v>A Search</c:v>
          </c:tx>
          <c:spPr>
            <a:solidFill>
              <a:schemeClr val="tx2">
                <a:lumMod val="75000"/>
              </a:schemeClr>
            </a:solidFill>
          </c:spPr>
          <c:cat>
            <c:strRef>
              <c:f>consolidated!$A$3:$A$27</c:f>
              <c:strCache>
                <c:ptCount val="25"/>
                <c:pt idx="0">
                  <c:v>About.com</c:v>
                </c:pt>
                <c:pt idx="1">
                  <c:v>AOL</c:v>
                </c:pt>
                <c:pt idx="2">
                  <c:v>IMDB</c:v>
                </c:pt>
                <c:pt idx="3">
                  <c:v>Comcast</c:v>
                </c:pt>
                <c:pt idx="4">
                  <c:v>Bing</c:v>
                </c:pt>
                <c:pt idx="5">
                  <c:v>Huffington Post</c:v>
                </c:pt>
                <c:pt idx="6">
                  <c:v>Ask</c:v>
                </c:pt>
                <c:pt idx="7">
                  <c:v>CNN</c:v>
                </c:pt>
                <c:pt idx="8">
                  <c:v>NY Times</c:v>
                </c:pt>
                <c:pt idx="9">
                  <c:v>You Tube</c:v>
                </c:pt>
                <c:pt idx="10">
                  <c:v>Google</c:v>
                </c:pt>
                <c:pt idx="11">
                  <c:v>Yahoo</c:v>
                </c:pt>
                <c:pt idx="12">
                  <c:v>ESPN</c:v>
                </c:pt>
                <c:pt idx="13">
                  <c:v>Fox News</c:v>
                </c:pt>
                <c:pt idx="14">
                  <c:v>Weather Channel</c:v>
                </c:pt>
                <c:pt idx="15">
                  <c:v>Amazon</c:v>
                </c:pt>
                <c:pt idx="16">
                  <c:v>Wikipedia</c:v>
                </c:pt>
                <c:pt idx="17">
                  <c:v>Craigslist</c:v>
                </c:pt>
                <c:pt idx="18">
                  <c:v>Pinterest</c:v>
                </c:pt>
                <c:pt idx="19">
                  <c:v>Microsoft</c:v>
                </c:pt>
                <c:pt idx="20">
                  <c:v>Twitter</c:v>
                </c:pt>
                <c:pt idx="21">
                  <c:v>Ebay</c:v>
                </c:pt>
                <c:pt idx="22">
                  <c:v>Facebook</c:v>
                </c:pt>
                <c:pt idx="23">
                  <c:v>Tumblr</c:v>
                </c:pt>
                <c:pt idx="24">
                  <c:v>Walmart</c:v>
                </c:pt>
              </c:strCache>
            </c:strRef>
          </c:cat>
          <c:val>
            <c:numRef>
              <c:f>(consolidated!$H$3:$H$17,consolidated!$H$27)</c:f>
              <c:numCache>
                <c:formatCode>General</c:formatCode>
                <c:ptCount val="16"/>
                <c:pt idx="0">
                  <c:v>0.79</c:v>
                </c:pt>
                <c:pt idx="1">
                  <c:v>0.76</c:v>
                </c:pt>
                <c:pt idx="2">
                  <c:v>0.67</c:v>
                </c:pt>
                <c:pt idx="3">
                  <c:v>0.53</c:v>
                </c:pt>
                <c:pt idx="4">
                  <c:v>0.51</c:v>
                </c:pt>
                <c:pt idx="5">
                  <c:v>0.43</c:v>
                </c:pt>
                <c:pt idx="6">
                  <c:v>0.43</c:v>
                </c:pt>
                <c:pt idx="7">
                  <c:v>0.39</c:v>
                </c:pt>
                <c:pt idx="8">
                  <c:v>0.37</c:v>
                </c:pt>
                <c:pt idx="9">
                  <c:v>0.36</c:v>
                </c:pt>
                <c:pt idx="10">
                  <c:v>0.33</c:v>
                </c:pt>
                <c:pt idx="11">
                  <c:v>0.28999999999999998</c:v>
                </c:pt>
                <c:pt idx="12">
                  <c:v>0.28000000000000003</c:v>
                </c:pt>
                <c:pt idx="13">
                  <c:v>0.23</c:v>
                </c:pt>
                <c:pt idx="14">
                  <c:v>0.21</c:v>
                </c:pt>
                <c:pt idx="15">
                  <c:v>0</c:v>
                </c:pt>
              </c:numCache>
            </c:numRef>
          </c:val>
        </c:ser>
        <c:ser>
          <c:idx val="2"/>
          <c:order val="1"/>
          <c:tx>
            <c:v>A Homepage</c:v>
          </c:tx>
          <c:spPr>
            <a:solidFill>
              <a:schemeClr val="tx2">
                <a:lumMod val="40000"/>
                <a:lumOff val="60000"/>
              </a:schemeClr>
            </a:solidFill>
          </c:spPr>
          <c:val>
            <c:numRef>
              <c:f>(consolidated!$Q$3:$Q$17,consolidated!$Q$27)</c:f>
              <c:numCache>
                <c:formatCode>General</c:formatCode>
                <c:ptCount val="16"/>
                <c:pt idx="0">
                  <c:v>0</c:v>
                </c:pt>
                <c:pt idx="1">
                  <c:v>0.38</c:v>
                </c:pt>
                <c:pt idx="2">
                  <c:v>0.84</c:v>
                </c:pt>
                <c:pt idx="3">
                  <c:v>0.39</c:v>
                </c:pt>
                <c:pt idx="4">
                  <c:v>0</c:v>
                </c:pt>
                <c:pt idx="5">
                  <c:v>0</c:v>
                </c:pt>
                <c:pt idx="6">
                  <c:v>0.42</c:v>
                </c:pt>
                <c:pt idx="7">
                  <c:v>0.21</c:v>
                </c:pt>
                <c:pt idx="8">
                  <c:v>0.26</c:v>
                </c:pt>
                <c:pt idx="9">
                  <c:v>0.64</c:v>
                </c:pt>
                <c:pt idx="10">
                  <c:v>0</c:v>
                </c:pt>
                <c:pt idx="11">
                  <c:v>0.23</c:v>
                </c:pt>
                <c:pt idx="12">
                  <c:v>0.22</c:v>
                </c:pt>
                <c:pt idx="13">
                  <c:v>0.22</c:v>
                </c:pt>
                <c:pt idx="14">
                  <c:v>0.21</c:v>
                </c:pt>
                <c:pt idx="15">
                  <c:v>0.13</c:v>
                </c:pt>
              </c:numCache>
            </c:numRef>
          </c:val>
        </c:ser>
        <c:ser>
          <c:idx val="1"/>
          <c:order val="2"/>
          <c:tx>
            <c:v>Aw Search</c:v>
          </c:tx>
          <c:spPr>
            <a:solidFill>
              <a:srgbClr val="FF0000"/>
            </a:solidFill>
          </c:spPr>
          <c:val>
            <c:numRef>
              <c:f>(consolidated!$I$3:$I$17,consolidated!$I$27)</c:f>
              <c:numCache>
                <c:formatCode>General</c:formatCode>
                <c:ptCount val="16"/>
                <c:pt idx="0">
                  <c:v>0.21</c:v>
                </c:pt>
                <c:pt idx="1">
                  <c:v>0.22</c:v>
                </c:pt>
                <c:pt idx="2">
                  <c:v>0.22</c:v>
                </c:pt>
                <c:pt idx="3">
                  <c:v>0.1</c:v>
                </c:pt>
                <c:pt idx="4">
                  <c:v>0.12</c:v>
                </c:pt>
                <c:pt idx="5">
                  <c:v>0.14000000000000001</c:v>
                </c:pt>
                <c:pt idx="6">
                  <c:v>0.12</c:v>
                </c:pt>
                <c:pt idx="7">
                  <c:v>0.13</c:v>
                </c:pt>
                <c:pt idx="8">
                  <c:v>0.11</c:v>
                </c:pt>
                <c:pt idx="9">
                  <c:v>0.1</c:v>
                </c:pt>
                <c:pt idx="10">
                  <c:v>0.08</c:v>
                </c:pt>
                <c:pt idx="11">
                  <c:v>0.09</c:v>
                </c:pt>
                <c:pt idx="12">
                  <c:v>0.08</c:v>
                </c:pt>
                <c:pt idx="13">
                  <c:v>0.06</c:v>
                </c:pt>
                <c:pt idx="14">
                  <c:v>0.12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v>Aw Homepage</c:v>
          </c:tx>
          <c:spPr>
            <a:solidFill>
              <a:schemeClr val="accent2">
                <a:lumMod val="40000"/>
                <a:lumOff val="60000"/>
              </a:schemeClr>
            </a:solidFill>
          </c:spPr>
          <c:val>
            <c:numRef>
              <c:f>(consolidated!$R$3:$R$17,consolidated!$R$27)</c:f>
              <c:numCache>
                <c:formatCode>General</c:formatCode>
                <c:ptCount val="16"/>
                <c:pt idx="0">
                  <c:v>0</c:v>
                </c:pt>
                <c:pt idx="1">
                  <c:v>0.25</c:v>
                </c:pt>
                <c:pt idx="2">
                  <c:v>0.36</c:v>
                </c:pt>
                <c:pt idx="3">
                  <c:v>0.12</c:v>
                </c:pt>
                <c:pt idx="4">
                  <c:v>0</c:v>
                </c:pt>
                <c:pt idx="5">
                  <c:v>0</c:v>
                </c:pt>
                <c:pt idx="6">
                  <c:v>0.12</c:v>
                </c:pt>
                <c:pt idx="7">
                  <c:v>0.12</c:v>
                </c:pt>
                <c:pt idx="8">
                  <c:v>0.15</c:v>
                </c:pt>
                <c:pt idx="9">
                  <c:v>0.38</c:v>
                </c:pt>
                <c:pt idx="10">
                  <c:v>0</c:v>
                </c:pt>
                <c:pt idx="11">
                  <c:v>0.12</c:v>
                </c:pt>
                <c:pt idx="12">
                  <c:v>0.12</c:v>
                </c:pt>
                <c:pt idx="13">
                  <c:v>0.12</c:v>
                </c:pt>
                <c:pt idx="14">
                  <c:v>0.12</c:v>
                </c:pt>
                <c:pt idx="15">
                  <c:v>0.09</c:v>
                </c:pt>
              </c:numCache>
            </c:numRef>
          </c:val>
        </c:ser>
        <c:gapWidth val="300"/>
        <c:axId val="102292864"/>
        <c:axId val="103090048"/>
      </c:barChart>
      <c:catAx>
        <c:axId val="102292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Website</a:t>
                </a:r>
              </a:p>
            </c:rich>
          </c:tx>
          <c:layout>
            <c:manualLayout>
              <c:xMode val="edge"/>
              <c:yMode val="edge"/>
              <c:x val="0.35891604903383906"/>
              <c:y val="0.89813395774507776"/>
            </c:manualLayout>
          </c:layout>
        </c:title>
        <c:majorTickMark val="none"/>
        <c:tickLblPos val="nextTo"/>
        <c:crossAx val="103090048"/>
        <c:crosses val="autoZero"/>
        <c:auto val="1"/>
        <c:lblAlgn val="ctr"/>
        <c:lblOffset val="100"/>
      </c:catAx>
      <c:valAx>
        <c:axId val="103090048"/>
        <c:scaling>
          <c:orientation val="minMax"/>
          <c:max val="1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 b="1" i="0" u="none" strike="noStrike" baseline="0"/>
                  <a:t>Adverseness </a:t>
                </a:r>
                <a:r>
                  <a:rPr lang="en-US" sz="1400"/>
                  <a:t>Rating</a:t>
                </a:r>
              </a:p>
            </c:rich>
          </c:tx>
          <c:layout>
            <c:manualLayout>
              <c:xMode val="edge"/>
              <c:yMode val="edge"/>
              <c:x val="0"/>
              <c:y val="0.14307507479932371"/>
            </c:manualLayout>
          </c:layout>
        </c:title>
        <c:numFmt formatCode="General" sourceLinked="1"/>
        <c:tickLblPos val="nextTo"/>
        <c:crossAx val="102292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136598545083949"/>
          <c:y val="0.15371058209560576"/>
          <c:w val="0.25969437343986274"/>
          <c:h val="0.28117260852597531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Count</a:t>
            </a:r>
            <a:r>
              <a:rPr lang="en-US" baseline="0"/>
              <a:t> of Noise &amp; Signal Pixels for Search Page</a:t>
            </a:r>
            <a:endParaRPr lang="en-US"/>
          </a:p>
        </c:rich>
      </c:tx>
      <c:layout>
        <c:manualLayout>
          <c:xMode val="edge"/>
          <c:yMode val="edge"/>
          <c:x val="0.13014464176952836"/>
          <c:y val="7.9082480129077565E-2"/>
        </c:manualLayout>
      </c:layout>
      <c:overlay val="1"/>
      <c:spPr>
        <a:solidFill>
          <a:sysClr val="window" lastClr="FFFFFF"/>
        </a:solidFill>
        <a:ln>
          <a:solidFill>
            <a:schemeClr val="tx1"/>
          </a:solidFill>
        </a:ln>
      </c:spPr>
    </c:title>
    <c:plotArea>
      <c:layout>
        <c:manualLayout>
          <c:layoutTarget val="inner"/>
          <c:xMode val="edge"/>
          <c:yMode val="edge"/>
          <c:x val="0.1286235614778922"/>
          <c:y val="4.1935862833009895E-2"/>
          <c:w val="0.86384762004916482"/>
          <c:h val="0.71079030135397625"/>
        </c:manualLayout>
      </c:layout>
      <c:barChart>
        <c:barDir val="col"/>
        <c:grouping val="stacked"/>
        <c:ser>
          <c:idx val="0"/>
          <c:order val="0"/>
          <c:tx>
            <c:v>Signal Pixels Search</c:v>
          </c:tx>
          <c:cat>
            <c:strRef>
              <c:f>consolidated!$A$3:$A$27</c:f>
              <c:strCache>
                <c:ptCount val="25"/>
                <c:pt idx="0">
                  <c:v>About.com</c:v>
                </c:pt>
                <c:pt idx="1">
                  <c:v>AOL</c:v>
                </c:pt>
                <c:pt idx="2">
                  <c:v>IMDB</c:v>
                </c:pt>
                <c:pt idx="3">
                  <c:v>Comcast</c:v>
                </c:pt>
                <c:pt idx="4">
                  <c:v>Bing</c:v>
                </c:pt>
                <c:pt idx="5">
                  <c:v>Huffington Post</c:v>
                </c:pt>
                <c:pt idx="6">
                  <c:v>Ask</c:v>
                </c:pt>
                <c:pt idx="7">
                  <c:v>CNN</c:v>
                </c:pt>
                <c:pt idx="8">
                  <c:v>NY Times</c:v>
                </c:pt>
                <c:pt idx="9">
                  <c:v>You Tube</c:v>
                </c:pt>
                <c:pt idx="10">
                  <c:v>Google</c:v>
                </c:pt>
                <c:pt idx="11">
                  <c:v>Yahoo</c:v>
                </c:pt>
                <c:pt idx="12">
                  <c:v>ESPN</c:v>
                </c:pt>
                <c:pt idx="13">
                  <c:v>Fox News</c:v>
                </c:pt>
                <c:pt idx="14">
                  <c:v>Weather Channel</c:v>
                </c:pt>
                <c:pt idx="15">
                  <c:v>Amazon</c:v>
                </c:pt>
                <c:pt idx="16">
                  <c:v>Wikipedia</c:v>
                </c:pt>
                <c:pt idx="17">
                  <c:v>Craigslist</c:v>
                </c:pt>
                <c:pt idx="18">
                  <c:v>Pinterest</c:v>
                </c:pt>
                <c:pt idx="19">
                  <c:v>Microsoft</c:v>
                </c:pt>
                <c:pt idx="20">
                  <c:v>Twitter</c:v>
                </c:pt>
                <c:pt idx="21">
                  <c:v>Ebay</c:v>
                </c:pt>
                <c:pt idx="22">
                  <c:v>Facebook</c:v>
                </c:pt>
                <c:pt idx="23">
                  <c:v>Tumblr</c:v>
                </c:pt>
                <c:pt idx="24">
                  <c:v>Walmart</c:v>
                </c:pt>
              </c:strCache>
            </c:strRef>
          </c:cat>
          <c:val>
            <c:numRef>
              <c:f>(consolidated!$E$3:$E$17,consolidated!$E$27)</c:f>
              <c:numCache>
                <c:formatCode>General</c:formatCode>
                <c:ptCount val="16"/>
                <c:pt idx="0">
                  <c:v>37125</c:v>
                </c:pt>
                <c:pt idx="1">
                  <c:v>43172</c:v>
                </c:pt>
                <c:pt idx="2">
                  <c:v>69771</c:v>
                </c:pt>
                <c:pt idx="3">
                  <c:v>56110</c:v>
                </c:pt>
                <c:pt idx="4">
                  <c:v>69677</c:v>
                </c:pt>
                <c:pt idx="5">
                  <c:v>122433</c:v>
                </c:pt>
                <c:pt idx="6">
                  <c:v>98655</c:v>
                </c:pt>
                <c:pt idx="7">
                  <c:v>129792</c:v>
                </c:pt>
                <c:pt idx="8">
                  <c:v>117743</c:v>
                </c:pt>
                <c:pt idx="9">
                  <c:v>109892</c:v>
                </c:pt>
                <c:pt idx="10">
                  <c:v>98929</c:v>
                </c:pt>
                <c:pt idx="11">
                  <c:v>135211</c:v>
                </c:pt>
                <c:pt idx="12">
                  <c:v>125163</c:v>
                </c:pt>
                <c:pt idx="13">
                  <c:v>136516</c:v>
                </c:pt>
                <c:pt idx="14">
                  <c:v>277386</c:v>
                </c:pt>
                <c:pt idx="15">
                  <c:v>234283</c:v>
                </c:pt>
              </c:numCache>
            </c:numRef>
          </c:val>
        </c:ser>
        <c:ser>
          <c:idx val="1"/>
          <c:order val="1"/>
          <c:tx>
            <c:v>Noise Pixels Search</c:v>
          </c:tx>
          <c:cat>
            <c:strRef>
              <c:f>consolidated!$A$3:$A$27</c:f>
              <c:strCache>
                <c:ptCount val="25"/>
                <c:pt idx="0">
                  <c:v>About.com</c:v>
                </c:pt>
                <c:pt idx="1">
                  <c:v>AOL</c:v>
                </c:pt>
                <c:pt idx="2">
                  <c:v>IMDB</c:v>
                </c:pt>
                <c:pt idx="3">
                  <c:v>Comcast</c:v>
                </c:pt>
                <c:pt idx="4">
                  <c:v>Bing</c:v>
                </c:pt>
                <c:pt idx="5">
                  <c:v>Huffington Post</c:v>
                </c:pt>
                <c:pt idx="6">
                  <c:v>Ask</c:v>
                </c:pt>
                <c:pt idx="7">
                  <c:v>CNN</c:v>
                </c:pt>
                <c:pt idx="8">
                  <c:v>NY Times</c:v>
                </c:pt>
                <c:pt idx="9">
                  <c:v>You Tube</c:v>
                </c:pt>
                <c:pt idx="10">
                  <c:v>Google</c:v>
                </c:pt>
                <c:pt idx="11">
                  <c:v>Yahoo</c:v>
                </c:pt>
                <c:pt idx="12">
                  <c:v>ESPN</c:v>
                </c:pt>
                <c:pt idx="13">
                  <c:v>Fox News</c:v>
                </c:pt>
                <c:pt idx="14">
                  <c:v>Weather Channel</c:v>
                </c:pt>
                <c:pt idx="15">
                  <c:v>Amazon</c:v>
                </c:pt>
                <c:pt idx="16">
                  <c:v>Wikipedia</c:v>
                </c:pt>
                <c:pt idx="17">
                  <c:v>Craigslist</c:v>
                </c:pt>
                <c:pt idx="18">
                  <c:v>Pinterest</c:v>
                </c:pt>
                <c:pt idx="19">
                  <c:v>Microsoft</c:v>
                </c:pt>
                <c:pt idx="20">
                  <c:v>Twitter</c:v>
                </c:pt>
                <c:pt idx="21">
                  <c:v>Ebay</c:v>
                </c:pt>
                <c:pt idx="22">
                  <c:v>Facebook</c:v>
                </c:pt>
                <c:pt idx="23">
                  <c:v>Tumblr</c:v>
                </c:pt>
                <c:pt idx="24">
                  <c:v>Walmart</c:v>
                </c:pt>
              </c:strCache>
            </c:strRef>
          </c:cat>
          <c:val>
            <c:numRef>
              <c:f>(consolidated!$F$3:$F$17,consolidated!$F$27)</c:f>
              <c:numCache>
                <c:formatCode>General</c:formatCode>
                <c:ptCount val="16"/>
                <c:pt idx="0">
                  <c:v>135947</c:v>
                </c:pt>
                <c:pt idx="1">
                  <c:v>139714</c:v>
                </c:pt>
                <c:pt idx="2">
                  <c:v>141240</c:v>
                </c:pt>
                <c:pt idx="3">
                  <c:v>63695</c:v>
                </c:pt>
                <c:pt idx="4">
                  <c:v>73236</c:v>
                </c:pt>
                <c:pt idx="5">
                  <c:v>91354</c:v>
                </c:pt>
                <c:pt idx="6">
                  <c:v>74991</c:v>
                </c:pt>
                <c:pt idx="7">
                  <c:v>81914</c:v>
                </c:pt>
                <c:pt idx="8">
                  <c:v>69428</c:v>
                </c:pt>
                <c:pt idx="9">
                  <c:v>61367</c:v>
                </c:pt>
                <c:pt idx="10">
                  <c:v>49209</c:v>
                </c:pt>
                <c:pt idx="11">
                  <c:v>54280</c:v>
                </c:pt>
                <c:pt idx="12">
                  <c:v>49489</c:v>
                </c:pt>
                <c:pt idx="13">
                  <c:v>39794</c:v>
                </c:pt>
                <c:pt idx="14">
                  <c:v>75000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v>Whitespace Pixels Search</c:v>
          </c:tx>
          <c:spPr>
            <a:solidFill>
              <a:schemeClr val="bg1">
                <a:lumMod val="85000"/>
              </a:schemeClr>
            </a:solidFill>
          </c:spPr>
          <c:val>
            <c:numRef>
              <c:f>consolidated!$D$3:$D$18</c:f>
              <c:numCache>
                <c:formatCode>General</c:formatCode>
                <c:ptCount val="16"/>
                <c:pt idx="0">
                  <c:v>460198</c:v>
                </c:pt>
                <c:pt idx="1">
                  <c:v>450384</c:v>
                </c:pt>
                <c:pt idx="2">
                  <c:v>422259</c:v>
                </c:pt>
                <c:pt idx="3">
                  <c:v>513465</c:v>
                </c:pt>
                <c:pt idx="4">
                  <c:v>490357</c:v>
                </c:pt>
                <c:pt idx="5">
                  <c:v>419483</c:v>
                </c:pt>
                <c:pt idx="6">
                  <c:v>459624</c:v>
                </c:pt>
                <c:pt idx="7">
                  <c:v>421564</c:v>
                </c:pt>
                <c:pt idx="8">
                  <c:v>446099</c:v>
                </c:pt>
                <c:pt idx="9">
                  <c:v>462011</c:v>
                </c:pt>
                <c:pt idx="10">
                  <c:v>485132</c:v>
                </c:pt>
                <c:pt idx="11">
                  <c:v>443779</c:v>
                </c:pt>
                <c:pt idx="12">
                  <c:v>458618</c:v>
                </c:pt>
                <c:pt idx="13">
                  <c:v>456960</c:v>
                </c:pt>
                <c:pt idx="14">
                  <c:v>280884</c:v>
                </c:pt>
                <c:pt idx="15">
                  <c:v>449351</c:v>
                </c:pt>
              </c:numCache>
            </c:numRef>
          </c:val>
        </c:ser>
        <c:overlap val="100"/>
        <c:axId val="103140736"/>
        <c:axId val="103151104"/>
      </c:barChart>
      <c:catAx>
        <c:axId val="10314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Website</a:t>
                </a:r>
              </a:p>
            </c:rich>
          </c:tx>
          <c:layout>
            <c:manualLayout>
              <c:xMode val="edge"/>
              <c:yMode val="edge"/>
              <c:x val="0.48038596137021633"/>
              <c:y val="0.90857397782784033"/>
            </c:manualLayout>
          </c:layout>
        </c:title>
        <c:tickLblPos val="nextTo"/>
        <c:crossAx val="103151104"/>
        <c:crosses val="autoZero"/>
        <c:auto val="1"/>
        <c:lblAlgn val="ctr"/>
        <c:lblOffset val="100"/>
      </c:catAx>
      <c:valAx>
        <c:axId val="103151104"/>
        <c:scaling>
          <c:orientation val="minMax"/>
          <c:max val="63327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Number of</a:t>
                </a:r>
                <a:r>
                  <a:rPr lang="en-US" sz="1400" baseline="0"/>
                  <a:t> Pixels</a:t>
                </a:r>
                <a:endParaRPr lang="en-US" sz="1400"/>
              </a:p>
            </c:rich>
          </c:tx>
        </c:title>
        <c:numFmt formatCode="General" sourceLinked="1"/>
        <c:tickLblPos val="nextTo"/>
        <c:crossAx val="103140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8995990693150032"/>
          <c:y val="0.23528629742811893"/>
          <c:w val="0.26652084182298647"/>
          <c:h val="0.20490553411701753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Count of Noise &amp; Signal Pixels for Home Page</a:t>
            </a:r>
          </a:p>
        </c:rich>
      </c:tx>
      <c:layout>
        <c:manualLayout>
          <c:xMode val="edge"/>
          <c:yMode val="edge"/>
          <c:x val="0.13040614497478301"/>
          <c:y val="7.6506881399031931E-2"/>
        </c:manualLayout>
      </c:layout>
      <c:overlay val="1"/>
      <c:spPr>
        <a:solidFill>
          <a:sysClr val="window" lastClr="FFFFFF"/>
        </a:solidFill>
        <a:ln>
          <a:solidFill>
            <a:schemeClr val="tx1"/>
          </a:solidFill>
        </a:ln>
      </c:spPr>
    </c:title>
    <c:plotArea>
      <c:layout>
        <c:manualLayout>
          <c:layoutTarget val="inner"/>
          <c:xMode val="edge"/>
          <c:yMode val="edge"/>
          <c:x val="0.12862364658507836"/>
          <c:y val="4.1935862833009895E-2"/>
          <c:w val="0.86476218018657514"/>
          <c:h val="0.71079030135397658"/>
        </c:manualLayout>
      </c:layout>
      <c:barChart>
        <c:barDir val="col"/>
        <c:grouping val="stacked"/>
        <c:ser>
          <c:idx val="0"/>
          <c:order val="0"/>
          <c:tx>
            <c:v>Signal Pixels Home</c:v>
          </c:tx>
          <c:cat>
            <c:strRef>
              <c:f>consolidated!$A$3:$A$27</c:f>
              <c:strCache>
                <c:ptCount val="25"/>
                <c:pt idx="0">
                  <c:v>About.com</c:v>
                </c:pt>
                <c:pt idx="1">
                  <c:v>AOL</c:v>
                </c:pt>
                <c:pt idx="2">
                  <c:v>IMDB</c:v>
                </c:pt>
                <c:pt idx="3">
                  <c:v>Comcast</c:v>
                </c:pt>
                <c:pt idx="4">
                  <c:v>Bing</c:v>
                </c:pt>
                <c:pt idx="5">
                  <c:v>Huffington Post</c:v>
                </c:pt>
                <c:pt idx="6">
                  <c:v>Ask</c:v>
                </c:pt>
                <c:pt idx="7">
                  <c:v>CNN</c:v>
                </c:pt>
                <c:pt idx="8">
                  <c:v>NY Times</c:v>
                </c:pt>
                <c:pt idx="9">
                  <c:v>You Tube</c:v>
                </c:pt>
                <c:pt idx="10">
                  <c:v>Google</c:v>
                </c:pt>
                <c:pt idx="11">
                  <c:v>Yahoo</c:v>
                </c:pt>
                <c:pt idx="12">
                  <c:v>ESPN</c:v>
                </c:pt>
                <c:pt idx="13">
                  <c:v>Fox News</c:v>
                </c:pt>
                <c:pt idx="14">
                  <c:v>Weather Channel</c:v>
                </c:pt>
                <c:pt idx="15">
                  <c:v>Amazon</c:v>
                </c:pt>
                <c:pt idx="16">
                  <c:v>Wikipedia</c:v>
                </c:pt>
                <c:pt idx="17">
                  <c:v>Craigslist</c:v>
                </c:pt>
                <c:pt idx="18">
                  <c:v>Pinterest</c:v>
                </c:pt>
                <c:pt idx="19">
                  <c:v>Microsoft</c:v>
                </c:pt>
                <c:pt idx="20">
                  <c:v>Twitter</c:v>
                </c:pt>
                <c:pt idx="21">
                  <c:v>Ebay</c:v>
                </c:pt>
                <c:pt idx="22">
                  <c:v>Facebook</c:v>
                </c:pt>
                <c:pt idx="23">
                  <c:v>Tumblr</c:v>
                </c:pt>
                <c:pt idx="24">
                  <c:v>Walmart</c:v>
                </c:pt>
              </c:strCache>
            </c:strRef>
          </c:cat>
          <c:val>
            <c:numRef>
              <c:f>(consolidated!$N$3:$N$17,consolidated!$N$27)</c:f>
              <c:numCache>
                <c:formatCode>General</c:formatCode>
                <c:ptCount val="16"/>
                <c:pt idx="0">
                  <c:v>400326</c:v>
                </c:pt>
                <c:pt idx="1">
                  <c:v>254363</c:v>
                </c:pt>
                <c:pt idx="2">
                  <c:v>43304</c:v>
                </c:pt>
                <c:pt idx="3">
                  <c:v>117937</c:v>
                </c:pt>
                <c:pt idx="4">
                  <c:v>33220</c:v>
                </c:pt>
                <c:pt idx="5">
                  <c:v>400029</c:v>
                </c:pt>
                <c:pt idx="6">
                  <c:v>103885</c:v>
                </c:pt>
                <c:pt idx="7">
                  <c:v>286226</c:v>
                </c:pt>
                <c:pt idx="8">
                  <c:v>267293</c:v>
                </c:pt>
                <c:pt idx="9">
                  <c:v>138873</c:v>
                </c:pt>
                <c:pt idx="10">
                  <c:v>168010</c:v>
                </c:pt>
                <c:pt idx="11">
                  <c:v>256366</c:v>
                </c:pt>
                <c:pt idx="12">
                  <c:v>267884</c:v>
                </c:pt>
                <c:pt idx="13">
                  <c:v>270855</c:v>
                </c:pt>
                <c:pt idx="14">
                  <c:v>275386</c:v>
                </c:pt>
                <c:pt idx="15">
                  <c:v>367160</c:v>
                </c:pt>
              </c:numCache>
            </c:numRef>
          </c:val>
        </c:ser>
        <c:ser>
          <c:idx val="1"/>
          <c:order val="1"/>
          <c:tx>
            <c:v>Noise Pixels Home</c:v>
          </c:tx>
          <c:cat>
            <c:strRef>
              <c:f>consolidated!$A$3:$A$27</c:f>
              <c:strCache>
                <c:ptCount val="25"/>
                <c:pt idx="0">
                  <c:v>About.com</c:v>
                </c:pt>
                <c:pt idx="1">
                  <c:v>AOL</c:v>
                </c:pt>
                <c:pt idx="2">
                  <c:v>IMDB</c:v>
                </c:pt>
                <c:pt idx="3">
                  <c:v>Comcast</c:v>
                </c:pt>
                <c:pt idx="4">
                  <c:v>Bing</c:v>
                </c:pt>
                <c:pt idx="5">
                  <c:v>Huffington Post</c:v>
                </c:pt>
                <c:pt idx="6">
                  <c:v>Ask</c:v>
                </c:pt>
                <c:pt idx="7">
                  <c:v>CNN</c:v>
                </c:pt>
                <c:pt idx="8">
                  <c:v>NY Times</c:v>
                </c:pt>
                <c:pt idx="9">
                  <c:v>You Tube</c:v>
                </c:pt>
                <c:pt idx="10">
                  <c:v>Google</c:v>
                </c:pt>
                <c:pt idx="11">
                  <c:v>Yahoo</c:v>
                </c:pt>
                <c:pt idx="12">
                  <c:v>ESPN</c:v>
                </c:pt>
                <c:pt idx="13">
                  <c:v>Fox News</c:v>
                </c:pt>
                <c:pt idx="14">
                  <c:v>Weather Channel</c:v>
                </c:pt>
                <c:pt idx="15">
                  <c:v>Amazon</c:v>
                </c:pt>
                <c:pt idx="16">
                  <c:v>Wikipedia</c:v>
                </c:pt>
                <c:pt idx="17">
                  <c:v>Craigslist</c:v>
                </c:pt>
                <c:pt idx="18">
                  <c:v>Pinterest</c:v>
                </c:pt>
                <c:pt idx="19">
                  <c:v>Microsoft</c:v>
                </c:pt>
                <c:pt idx="20">
                  <c:v>Twitter</c:v>
                </c:pt>
                <c:pt idx="21">
                  <c:v>Ebay</c:v>
                </c:pt>
                <c:pt idx="22">
                  <c:v>Facebook</c:v>
                </c:pt>
                <c:pt idx="23">
                  <c:v>Tumblr</c:v>
                </c:pt>
                <c:pt idx="24">
                  <c:v>Walmart</c:v>
                </c:pt>
              </c:strCache>
            </c:strRef>
          </c:cat>
          <c:val>
            <c:numRef>
              <c:f>(consolidated!$O$3:$O$17,consolidated!$O$27)</c:f>
              <c:numCache>
                <c:formatCode>General</c:formatCode>
                <c:ptCount val="16"/>
                <c:pt idx="0">
                  <c:v>0</c:v>
                </c:pt>
                <c:pt idx="1">
                  <c:v>157587</c:v>
                </c:pt>
                <c:pt idx="2">
                  <c:v>226920</c:v>
                </c:pt>
                <c:pt idx="3">
                  <c:v>76236</c:v>
                </c:pt>
                <c:pt idx="4">
                  <c:v>0</c:v>
                </c:pt>
                <c:pt idx="5">
                  <c:v>0</c:v>
                </c:pt>
                <c:pt idx="6">
                  <c:v>75000</c:v>
                </c:pt>
                <c:pt idx="7">
                  <c:v>75290</c:v>
                </c:pt>
                <c:pt idx="8">
                  <c:v>94278</c:v>
                </c:pt>
                <c:pt idx="9">
                  <c:v>242500</c:v>
                </c:pt>
                <c:pt idx="10">
                  <c:v>0</c:v>
                </c:pt>
                <c:pt idx="11">
                  <c:v>76683</c:v>
                </c:pt>
                <c:pt idx="12">
                  <c:v>75300</c:v>
                </c:pt>
                <c:pt idx="13">
                  <c:v>75385</c:v>
                </c:pt>
                <c:pt idx="14">
                  <c:v>75000</c:v>
                </c:pt>
                <c:pt idx="15">
                  <c:v>56784</c:v>
                </c:pt>
              </c:numCache>
            </c:numRef>
          </c:val>
        </c:ser>
        <c:ser>
          <c:idx val="2"/>
          <c:order val="2"/>
          <c:tx>
            <c:v>Whitespace Pixels Home</c:v>
          </c:tx>
          <c:spPr>
            <a:solidFill>
              <a:schemeClr val="bg1">
                <a:lumMod val="85000"/>
              </a:schemeClr>
            </a:solidFill>
          </c:spPr>
          <c:val>
            <c:numRef>
              <c:f>consolidated!$M$3:$M$18</c:f>
              <c:numCache>
                <c:formatCode>General</c:formatCode>
                <c:ptCount val="16"/>
                <c:pt idx="0">
                  <c:v>232944</c:v>
                </c:pt>
                <c:pt idx="1">
                  <c:v>221320</c:v>
                </c:pt>
                <c:pt idx="2">
                  <c:v>363046</c:v>
                </c:pt>
                <c:pt idx="3">
                  <c:v>439097</c:v>
                </c:pt>
                <c:pt idx="4">
                  <c:v>600050</c:v>
                </c:pt>
                <c:pt idx="5">
                  <c:v>233241</c:v>
                </c:pt>
                <c:pt idx="6">
                  <c:v>454385</c:v>
                </c:pt>
                <c:pt idx="7">
                  <c:v>271754</c:v>
                </c:pt>
                <c:pt idx="8">
                  <c:v>271699</c:v>
                </c:pt>
                <c:pt idx="9">
                  <c:v>251897</c:v>
                </c:pt>
                <c:pt idx="10">
                  <c:v>465260</c:v>
                </c:pt>
                <c:pt idx="11">
                  <c:v>300221</c:v>
                </c:pt>
                <c:pt idx="12">
                  <c:v>290086</c:v>
                </c:pt>
                <c:pt idx="13">
                  <c:v>287030</c:v>
                </c:pt>
                <c:pt idx="14">
                  <c:v>282884</c:v>
                </c:pt>
                <c:pt idx="15">
                  <c:v>214629</c:v>
                </c:pt>
              </c:numCache>
            </c:numRef>
          </c:val>
        </c:ser>
        <c:overlap val="100"/>
        <c:axId val="103119872"/>
        <c:axId val="103187584"/>
      </c:barChart>
      <c:catAx>
        <c:axId val="103119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Website</a:t>
                </a:r>
              </a:p>
            </c:rich>
          </c:tx>
          <c:layout>
            <c:manualLayout>
              <c:xMode val="edge"/>
              <c:yMode val="edge"/>
              <c:x val="0.48038596137021666"/>
              <c:y val="0.90857397782784011"/>
            </c:manualLayout>
          </c:layout>
        </c:title>
        <c:tickLblPos val="nextTo"/>
        <c:crossAx val="103187584"/>
        <c:crosses val="autoZero"/>
        <c:auto val="1"/>
        <c:lblAlgn val="ctr"/>
        <c:lblOffset val="100"/>
      </c:catAx>
      <c:valAx>
        <c:axId val="103187584"/>
        <c:scaling>
          <c:orientation val="minMax"/>
          <c:max val="63327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Number of Pixels</a:t>
                </a:r>
              </a:p>
            </c:rich>
          </c:tx>
        </c:title>
        <c:numFmt formatCode="General" sourceLinked="1"/>
        <c:tickLblPos val="nextTo"/>
        <c:crossAx val="103119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481243892927461"/>
          <c:y val="0.50724097164908311"/>
          <c:w val="0.26015467599104447"/>
          <c:h val="0.20490553411701753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CDF of Adverseness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chartTop500!$J$3:$J$347</c:f>
              <c:numCache>
                <c:formatCode>General</c:formatCode>
                <c:ptCount val="345"/>
                <c:pt idx="0">
                  <c:v>1</c:v>
                </c:pt>
                <c:pt idx="1">
                  <c:v>0.94</c:v>
                </c:pt>
                <c:pt idx="2">
                  <c:v>0.91</c:v>
                </c:pt>
                <c:pt idx="3">
                  <c:v>0.83</c:v>
                </c:pt>
                <c:pt idx="4">
                  <c:v>0.79</c:v>
                </c:pt>
                <c:pt idx="5">
                  <c:v>0.77</c:v>
                </c:pt>
                <c:pt idx="6">
                  <c:v>0.76</c:v>
                </c:pt>
                <c:pt idx="7">
                  <c:v>0.66</c:v>
                </c:pt>
                <c:pt idx="8">
                  <c:v>0.62</c:v>
                </c:pt>
                <c:pt idx="9">
                  <c:v>0.6</c:v>
                </c:pt>
                <c:pt idx="10">
                  <c:v>0.56999999999999995</c:v>
                </c:pt>
                <c:pt idx="11">
                  <c:v>0.56999999999999995</c:v>
                </c:pt>
                <c:pt idx="12">
                  <c:v>0.55000000000000004</c:v>
                </c:pt>
                <c:pt idx="13">
                  <c:v>0.53</c:v>
                </c:pt>
                <c:pt idx="14">
                  <c:v>0.51</c:v>
                </c:pt>
                <c:pt idx="15">
                  <c:v>0.51</c:v>
                </c:pt>
                <c:pt idx="16">
                  <c:v>0.5</c:v>
                </c:pt>
                <c:pt idx="17">
                  <c:v>0.49</c:v>
                </c:pt>
                <c:pt idx="18">
                  <c:v>0.48</c:v>
                </c:pt>
                <c:pt idx="19">
                  <c:v>0.47</c:v>
                </c:pt>
                <c:pt idx="20">
                  <c:v>0.47</c:v>
                </c:pt>
                <c:pt idx="21">
                  <c:v>0.47</c:v>
                </c:pt>
                <c:pt idx="22">
                  <c:v>0.47</c:v>
                </c:pt>
                <c:pt idx="23">
                  <c:v>0.46</c:v>
                </c:pt>
                <c:pt idx="24">
                  <c:v>0.46</c:v>
                </c:pt>
                <c:pt idx="25">
                  <c:v>0.45</c:v>
                </c:pt>
                <c:pt idx="26">
                  <c:v>0.45</c:v>
                </c:pt>
                <c:pt idx="27">
                  <c:v>0.45</c:v>
                </c:pt>
                <c:pt idx="28">
                  <c:v>0.43</c:v>
                </c:pt>
                <c:pt idx="29">
                  <c:v>0.43</c:v>
                </c:pt>
                <c:pt idx="30">
                  <c:v>0.42</c:v>
                </c:pt>
                <c:pt idx="31">
                  <c:v>0.41</c:v>
                </c:pt>
                <c:pt idx="32">
                  <c:v>0.41</c:v>
                </c:pt>
                <c:pt idx="33">
                  <c:v>0.4</c:v>
                </c:pt>
                <c:pt idx="34">
                  <c:v>0.4</c:v>
                </c:pt>
                <c:pt idx="35">
                  <c:v>0.38</c:v>
                </c:pt>
                <c:pt idx="36">
                  <c:v>0.38</c:v>
                </c:pt>
                <c:pt idx="37">
                  <c:v>0.36</c:v>
                </c:pt>
                <c:pt idx="38">
                  <c:v>0.36</c:v>
                </c:pt>
                <c:pt idx="39">
                  <c:v>0.36</c:v>
                </c:pt>
                <c:pt idx="40">
                  <c:v>0.35</c:v>
                </c:pt>
                <c:pt idx="41">
                  <c:v>0.35</c:v>
                </c:pt>
                <c:pt idx="42">
                  <c:v>0.34</c:v>
                </c:pt>
                <c:pt idx="43">
                  <c:v>0.34</c:v>
                </c:pt>
                <c:pt idx="44">
                  <c:v>0.33</c:v>
                </c:pt>
                <c:pt idx="45">
                  <c:v>0.33</c:v>
                </c:pt>
                <c:pt idx="46">
                  <c:v>0.32</c:v>
                </c:pt>
                <c:pt idx="47">
                  <c:v>0.31</c:v>
                </c:pt>
                <c:pt idx="48">
                  <c:v>0.31</c:v>
                </c:pt>
                <c:pt idx="49">
                  <c:v>0.3</c:v>
                </c:pt>
                <c:pt idx="50">
                  <c:v>0.3</c:v>
                </c:pt>
                <c:pt idx="51">
                  <c:v>0.3</c:v>
                </c:pt>
                <c:pt idx="52">
                  <c:v>0.28999999999999998</c:v>
                </c:pt>
                <c:pt idx="53">
                  <c:v>0.28999999999999998</c:v>
                </c:pt>
                <c:pt idx="54">
                  <c:v>0.28999999999999998</c:v>
                </c:pt>
                <c:pt idx="55">
                  <c:v>0.28999999999999998</c:v>
                </c:pt>
                <c:pt idx="56">
                  <c:v>0.28000000000000003</c:v>
                </c:pt>
                <c:pt idx="57">
                  <c:v>0.27</c:v>
                </c:pt>
                <c:pt idx="58">
                  <c:v>0.27</c:v>
                </c:pt>
                <c:pt idx="59">
                  <c:v>0.27</c:v>
                </c:pt>
                <c:pt idx="60">
                  <c:v>0.26</c:v>
                </c:pt>
                <c:pt idx="61">
                  <c:v>0.26</c:v>
                </c:pt>
                <c:pt idx="62">
                  <c:v>0.25</c:v>
                </c:pt>
                <c:pt idx="63">
                  <c:v>0.25</c:v>
                </c:pt>
                <c:pt idx="64">
                  <c:v>0.25</c:v>
                </c:pt>
                <c:pt idx="65">
                  <c:v>0.25</c:v>
                </c:pt>
                <c:pt idx="66">
                  <c:v>0.23</c:v>
                </c:pt>
                <c:pt idx="67">
                  <c:v>0.23</c:v>
                </c:pt>
                <c:pt idx="68">
                  <c:v>0.22</c:v>
                </c:pt>
                <c:pt idx="69">
                  <c:v>0.22</c:v>
                </c:pt>
                <c:pt idx="70">
                  <c:v>0.22</c:v>
                </c:pt>
                <c:pt idx="71">
                  <c:v>0.21</c:v>
                </c:pt>
                <c:pt idx="72">
                  <c:v>0.21</c:v>
                </c:pt>
                <c:pt idx="73">
                  <c:v>0.21</c:v>
                </c:pt>
                <c:pt idx="74">
                  <c:v>0.2</c:v>
                </c:pt>
                <c:pt idx="75">
                  <c:v>0.2</c:v>
                </c:pt>
                <c:pt idx="76">
                  <c:v>0.2</c:v>
                </c:pt>
                <c:pt idx="77">
                  <c:v>0.2</c:v>
                </c:pt>
                <c:pt idx="78">
                  <c:v>0.18</c:v>
                </c:pt>
                <c:pt idx="79">
                  <c:v>0.18</c:v>
                </c:pt>
                <c:pt idx="80">
                  <c:v>0.17</c:v>
                </c:pt>
                <c:pt idx="81">
                  <c:v>0.17</c:v>
                </c:pt>
                <c:pt idx="82">
                  <c:v>0.17</c:v>
                </c:pt>
                <c:pt idx="83">
                  <c:v>0.17</c:v>
                </c:pt>
                <c:pt idx="84">
                  <c:v>0.17</c:v>
                </c:pt>
                <c:pt idx="85">
                  <c:v>0.17</c:v>
                </c:pt>
                <c:pt idx="86">
                  <c:v>0.17</c:v>
                </c:pt>
                <c:pt idx="87">
                  <c:v>0.17</c:v>
                </c:pt>
                <c:pt idx="88">
                  <c:v>0.16</c:v>
                </c:pt>
                <c:pt idx="89">
                  <c:v>0.16</c:v>
                </c:pt>
                <c:pt idx="90">
                  <c:v>0.16</c:v>
                </c:pt>
                <c:pt idx="91">
                  <c:v>0.16</c:v>
                </c:pt>
                <c:pt idx="92">
                  <c:v>0.15</c:v>
                </c:pt>
                <c:pt idx="93">
                  <c:v>0.15</c:v>
                </c:pt>
                <c:pt idx="94">
                  <c:v>0.15</c:v>
                </c:pt>
                <c:pt idx="95">
                  <c:v>0.12</c:v>
                </c:pt>
                <c:pt idx="96">
                  <c:v>0.11</c:v>
                </c:pt>
                <c:pt idx="97">
                  <c:v>0.11</c:v>
                </c:pt>
                <c:pt idx="98">
                  <c:v>0.1</c:v>
                </c:pt>
                <c:pt idx="99">
                  <c:v>0.08</c:v>
                </c:pt>
                <c:pt idx="100">
                  <c:v>0.08</c:v>
                </c:pt>
                <c:pt idx="101">
                  <c:v>0.08</c:v>
                </c:pt>
                <c:pt idx="102">
                  <c:v>7.0000000000000007E-2</c:v>
                </c:pt>
                <c:pt idx="103">
                  <c:v>7.0000000000000007E-2</c:v>
                </c:pt>
                <c:pt idx="104">
                  <c:v>0.06</c:v>
                </c:pt>
                <c:pt idx="105">
                  <c:v>0.05</c:v>
                </c:pt>
                <c:pt idx="106">
                  <c:v>0.04</c:v>
                </c:pt>
                <c:pt idx="107">
                  <c:v>0.03</c:v>
                </c:pt>
                <c:pt idx="108">
                  <c:v>0.01</c:v>
                </c:pt>
                <c:pt idx="109">
                  <c:v>0.01</c:v>
                </c:pt>
                <c:pt idx="110">
                  <c:v>0.01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</c:numCache>
            </c:numRef>
          </c:xVal>
          <c:yVal>
            <c:numRef>
              <c:f>chartTop500!$K$3:$K$347</c:f>
              <c:numCache>
                <c:formatCode>General</c:formatCode>
                <c:ptCount val="345"/>
                <c:pt idx="0">
                  <c:v>1</c:v>
                </c:pt>
                <c:pt idx="1">
                  <c:v>0.99710144927536237</c:v>
                </c:pt>
                <c:pt idx="2">
                  <c:v>0.99420289855072463</c:v>
                </c:pt>
                <c:pt idx="3">
                  <c:v>0.99130434782608701</c:v>
                </c:pt>
                <c:pt idx="4">
                  <c:v>0.98840579710144927</c:v>
                </c:pt>
                <c:pt idx="5">
                  <c:v>0.98550724637681164</c:v>
                </c:pt>
                <c:pt idx="6">
                  <c:v>0.9826086956521739</c:v>
                </c:pt>
                <c:pt idx="7">
                  <c:v>0.97971014492753628</c:v>
                </c:pt>
                <c:pt idx="8">
                  <c:v>0.97681159420289854</c:v>
                </c:pt>
                <c:pt idx="9">
                  <c:v>0.97391304347826091</c:v>
                </c:pt>
                <c:pt idx="10">
                  <c:v>0.97101449275362317</c:v>
                </c:pt>
                <c:pt idx="11">
                  <c:v>0.97101449275362317</c:v>
                </c:pt>
                <c:pt idx="12">
                  <c:v>0.9652173913043478</c:v>
                </c:pt>
                <c:pt idx="13">
                  <c:v>0.96231884057971018</c:v>
                </c:pt>
                <c:pt idx="14">
                  <c:v>0.95942028985507244</c:v>
                </c:pt>
                <c:pt idx="15">
                  <c:v>0.95942028985507244</c:v>
                </c:pt>
                <c:pt idx="16">
                  <c:v>0.95362318840579707</c:v>
                </c:pt>
                <c:pt idx="17">
                  <c:v>0.95072463768115945</c:v>
                </c:pt>
                <c:pt idx="18">
                  <c:v>0.94782608695652171</c:v>
                </c:pt>
                <c:pt idx="19">
                  <c:v>0.94492753623188408</c:v>
                </c:pt>
                <c:pt idx="20">
                  <c:v>0.94492753623188408</c:v>
                </c:pt>
                <c:pt idx="21">
                  <c:v>0.94492753623188408</c:v>
                </c:pt>
                <c:pt idx="22">
                  <c:v>0.94492753623188408</c:v>
                </c:pt>
                <c:pt idx="23">
                  <c:v>0.93333333333333335</c:v>
                </c:pt>
                <c:pt idx="24">
                  <c:v>0.93333333333333335</c:v>
                </c:pt>
                <c:pt idx="25">
                  <c:v>0.92753623188405798</c:v>
                </c:pt>
                <c:pt idx="26">
                  <c:v>0.92753623188405798</c:v>
                </c:pt>
                <c:pt idx="27">
                  <c:v>0.92753623188405798</c:v>
                </c:pt>
                <c:pt idx="28">
                  <c:v>0.91884057971014488</c:v>
                </c:pt>
                <c:pt idx="29">
                  <c:v>0.91884057971014488</c:v>
                </c:pt>
                <c:pt idx="30">
                  <c:v>0.91304347826086951</c:v>
                </c:pt>
                <c:pt idx="31">
                  <c:v>0.91014492753623188</c:v>
                </c:pt>
                <c:pt idx="32">
                  <c:v>0.91014492753623188</c:v>
                </c:pt>
                <c:pt idx="33">
                  <c:v>0.90434782608695652</c:v>
                </c:pt>
                <c:pt idx="34">
                  <c:v>0.90434782608695652</c:v>
                </c:pt>
                <c:pt idx="35">
                  <c:v>0.89855072463768115</c:v>
                </c:pt>
                <c:pt idx="36">
                  <c:v>0.89855072463768115</c:v>
                </c:pt>
                <c:pt idx="37">
                  <c:v>0.89275362318840579</c:v>
                </c:pt>
                <c:pt idx="38">
                  <c:v>0.89275362318840579</c:v>
                </c:pt>
                <c:pt idx="39">
                  <c:v>0.89275362318840579</c:v>
                </c:pt>
                <c:pt idx="40">
                  <c:v>0.88405797101449279</c:v>
                </c:pt>
                <c:pt idx="41">
                  <c:v>0.88405797101449279</c:v>
                </c:pt>
                <c:pt idx="42">
                  <c:v>0.87826086956521743</c:v>
                </c:pt>
                <c:pt idx="43">
                  <c:v>0.87826086956521743</c:v>
                </c:pt>
                <c:pt idx="44">
                  <c:v>0.87246376811594206</c:v>
                </c:pt>
                <c:pt idx="45">
                  <c:v>0.87246376811594206</c:v>
                </c:pt>
                <c:pt idx="46">
                  <c:v>0.8666666666666667</c:v>
                </c:pt>
                <c:pt idx="47">
                  <c:v>0.86376811594202896</c:v>
                </c:pt>
                <c:pt idx="48">
                  <c:v>0.86376811594202896</c:v>
                </c:pt>
                <c:pt idx="49">
                  <c:v>0.85797101449275359</c:v>
                </c:pt>
                <c:pt idx="50">
                  <c:v>0.85797101449275359</c:v>
                </c:pt>
                <c:pt idx="51">
                  <c:v>0.85797101449275359</c:v>
                </c:pt>
                <c:pt idx="52">
                  <c:v>0.8492753623188406</c:v>
                </c:pt>
                <c:pt idx="53">
                  <c:v>0.8492753623188406</c:v>
                </c:pt>
                <c:pt idx="54">
                  <c:v>0.8492753623188406</c:v>
                </c:pt>
                <c:pt idx="55">
                  <c:v>0.8492753623188406</c:v>
                </c:pt>
                <c:pt idx="56">
                  <c:v>0.83768115942028987</c:v>
                </c:pt>
                <c:pt idx="57">
                  <c:v>0.83478260869565213</c:v>
                </c:pt>
                <c:pt idx="58">
                  <c:v>0.83478260869565213</c:v>
                </c:pt>
                <c:pt idx="59">
                  <c:v>0.83478260869565213</c:v>
                </c:pt>
                <c:pt idx="60">
                  <c:v>0.82608695652173914</c:v>
                </c:pt>
                <c:pt idx="61">
                  <c:v>0.82608695652173914</c:v>
                </c:pt>
                <c:pt idx="62">
                  <c:v>0.82028985507246377</c:v>
                </c:pt>
                <c:pt idx="63">
                  <c:v>0.82028985507246377</c:v>
                </c:pt>
                <c:pt idx="64">
                  <c:v>0.82028985507246377</c:v>
                </c:pt>
                <c:pt idx="65">
                  <c:v>0.82028985507246377</c:v>
                </c:pt>
                <c:pt idx="66">
                  <c:v>0.80869565217391304</c:v>
                </c:pt>
                <c:pt idx="67">
                  <c:v>0.80869565217391304</c:v>
                </c:pt>
                <c:pt idx="68">
                  <c:v>0.80289855072463767</c:v>
                </c:pt>
                <c:pt idx="69">
                  <c:v>0.80289855072463767</c:v>
                </c:pt>
                <c:pt idx="70">
                  <c:v>0.80289855072463767</c:v>
                </c:pt>
                <c:pt idx="71">
                  <c:v>0.79420289855072468</c:v>
                </c:pt>
                <c:pt idx="72">
                  <c:v>0.79420289855072468</c:v>
                </c:pt>
                <c:pt idx="73">
                  <c:v>0.79420289855072468</c:v>
                </c:pt>
                <c:pt idx="74">
                  <c:v>0.78550724637681157</c:v>
                </c:pt>
                <c:pt idx="75">
                  <c:v>0.78550724637681157</c:v>
                </c:pt>
                <c:pt idx="76">
                  <c:v>0.78550724637681157</c:v>
                </c:pt>
                <c:pt idx="77">
                  <c:v>0.78550724637681157</c:v>
                </c:pt>
                <c:pt idx="78">
                  <c:v>0.77391304347826084</c:v>
                </c:pt>
                <c:pt idx="79">
                  <c:v>0.77391304347826084</c:v>
                </c:pt>
                <c:pt idx="80">
                  <c:v>0.76811594202898548</c:v>
                </c:pt>
                <c:pt idx="81">
                  <c:v>0.76811594202898548</c:v>
                </c:pt>
                <c:pt idx="82">
                  <c:v>0.76811594202898548</c:v>
                </c:pt>
                <c:pt idx="83">
                  <c:v>0.76811594202898548</c:v>
                </c:pt>
                <c:pt idx="84">
                  <c:v>0.76811594202898548</c:v>
                </c:pt>
                <c:pt idx="85">
                  <c:v>0.76811594202898548</c:v>
                </c:pt>
                <c:pt idx="86">
                  <c:v>0.76811594202898548</c:v>
                </c:pt>
                <c:pt idx="87">
                  <c:v>0.76811594202898548</c:v>
                </c:pt>
                <c:pt idx="88">
                  <c:v>0.74492753623188401</c:v>
                </c:pt>
                <c:pt idx="89">
                  <c:v>0.74492753623188401</c:v>
                </c:pt>
                <c:pt idx="90">
                  <c:v>0.74492753623188401</c:v>
                </c:pt>
                <c:pt idx="91">
                  <c:v>0.74492753623188401</c:v>
                </c:pt>
                <c:pt idx="92">
                  <c:v>0.73333333333333328</c:v>
                </c:pt>
                <c:pt idx="93">
                  <c:v>0.73333333333333328</c:v>
                </c:pt>
                <c:pt idx="94">
                  <c:v>0.73333333333333328</c:v>
                </c:pt>
                <c:pt idx="95">
                  <c:v>0.72463768115942029</c:v>
                </c:pt>
                <c:pt idx="96">
                  <c:v>0.72173913043478266</c:v>
                </c:pt>
                <c:pt idx="97">
                  <c:v>0.72173913043478266</c:v>
                </c:pt>
                <c:pt idx="98">
                  <c:v>0.71594202898550729</c:v>
                </c:pt>
                <c:pt idx="99">
                  <c:v>0.71304347826086956</c:v>
                </c:pt>
                <c:pt idx="100">
                  <c:v>0.71304347826086956</c:v>
                </c:pt>
                <c:pt idx="101">
                  <c:v>0.71304347826086956</c:v>
                </c:pt>
                <c:pt idx="102">
                  <c:v>0.70434782608695656</c:v>
                </c:pt>
                <c:pt idx="103">
                  <c:v>0.70434782608695656</c:v>
                </c:pt>
                <c:pt idx="104">
                  <c:v>0.6985507246376812</c:v>
                </c:pt>
                <c:pt idx="105">
                  <c:v>0.69565217391304346</c:v>
                </c:pt>
                <c:pt idx="106">
                  <c:v>0.69275362318840583</c:v>
                </c:pt>
                <c:pt idx="107">
                  <c:v>0.68985507246376809</c:v>
                </c:pt>
                <c:pt idx="108">
                  <c:v>0.68695652173913047</c:v>
                </c:pt>
                <c:pt idx="109">
                  <c:v>0.68695652173913047</c:v>
                </c:pt>
                <c:pt idx="110">
                  <c:v>0.68695652173913047</c:v>
                </c:pt>
                <c:pt idx="111">
                  <c:v>0.67826086956521736</c:v>
                </c:pt>
                <c:pt idx="112">
                  <c:v>0.67826086956521736</c:v>
                </c:pt>
                <c:pt idx="113">
                  <c:v>0.67826086956521736</c:v>
                </c:pt>
                <c:pt idx="114">
                  <c:v>0.67826086956521736</c:v>
                </c:pt>
                <c:pt idx="115">
                  <c:v>0.67826086956521736</c:v>
                </c:pt>
                <c:pt idx="116">
                  <c:v>0.67826086956521736</c:v>
                </c:pt>
                <c:pt idx="117">
                  <c:v>0.67826086956521736</c:v>
                </c:pt>
                <c:pt idx="118">
                  <c:v>0.67826086956521736</c:v>
                </c:pt>
                <c:pt idx="119">
                  <c:v>0.67826086956521736</c:v>
                </c:pt>
                <c:pt idx="120">
                  <c:v>0.67826086956521736</c:v>
                </c:pt>
                <c:pt idx="121">
                  <c:v>0.67826086956521736</c:v>
                </c:pt>
                <c:pt idx="122">
                  <c:v>0.67826086956521736</c:v>
                </c:pt>
                <c:pt idx="123">
                  <c:v>0.67826086956521736</c:v>
                </c:pt>
                <c:pt idx="124">
                  <c:v>0.67826086956521736</c:v>
                </c:pt>
                <c:pt idx="125">
                  <c:v>0.67826086956521736</c:v>
                </c:pt>
                <c:pt idx="126">
                  <c:v>0.67826086956521736</c:v>
                </c:pt>
                <c:pt idx="127">
                  <c:v>0.67826086956521736</c:v>
                </c:pt>
                <c:pt idx="128">
                  <c:v>0.67826086956521736</c:v>
                </c:pt>
                <c:pt idx="129">
                  <c:v>0.67826086956521736</c:v>
                </c:pt>
                <c:pt idx="130">
                  <c:v>0.67826086956521736</c:v>
                </c:pt>
                <c:pt idx="131">
                  <c:v>0.67826086956521736</c:v>
                </c:pt>
                <c:pt idx="132">
                  <c:v>0.67826086956521736</c:v>
                </c:pt>
                <c:pt idx="133">
                  <c:v>0.67826086956521736</c:v>
                </c:pt>
                <c:pt idx="134">
                  <c:v>0.67826086956521736</c:v>
                </c:pt>
                <c:pt idx="135">
                  <c:v>0.67826086956521736</c:v>
                </c:pt>
                <c:pt idx="136">
                  <c:v>0.67826086956521736</c:v>
                </c:pt>
                <c:pt idx="137">
                  <c:v>0.67826086956521736</c:v>
                </c:pt>
                <c:pt idx="138">
                  <c:v>0.67826086956521736</c:v>
                </c:pt>
                <c:pt idx="139">
                  <c:v>0.67826086956521736</c:v>
                </c:pt>
                <c:pt idx="140">
                  <c:v>0.67826086956521736</c:v>
                </c:pt>
                <c:pt idx="141">
                  <c:v>0.67826086956521736</c:v>
                </c:pt>
                <c:pt idx="142">
                  <c:v>0.67826086956521736</c:v>
                </c:pt>
                <c:pt idx="143">
                  <c:v>0.67826086956521736</c:v>
                </c:pt>
                <c:pt idx="144">
                  <c:v>0.67826086956521736</c:v>
                </c:pt>
                <c:pt idx="145">
                  <c:v>0.67826086956521736</c:v>
                </c:pt>
                <c:pt idx="146">
                  <c:v>0.67826086956521736</c:v>
                </c:pt>
                <c:pt idx="147">
                  <c:v>0.67826086956521736</c:v>
                </c:pt>
                <c:pt idx="148">
                  <c:v>0.67826086956521736</c:v>
                </c:pt>
                <c:pt idx="149">
                  <c:v>0.67826086956521736</c:v>
                </c:pt>
                <c:pt idx="150">
                  <c:v>0.67826086956521736</c:v>
                </c:pt>
                <c:pt idx="151">
                  <c:v>0.67826086956521736</c:v>
                </c:pt>
                <c:pt idx="152">
                  <c:v>0.67826086956521736</c:v>
                </c:pt>
                <c:pt idx="153">
                  <c:v>0.67826086956521736</c:v>
                </c:pt>
                <c:pt idx="154">
                  <c:v>0.67826086956521736</c:v>
                </c:pt>
                <c:pt idx="155">
                  <c:v>0.67826086956521736</c:v>
                </c:pt>
                <c:pt idx="156">
                  <c:v>0.67826086956521736</c:v>
                </c:pt>
                <c:pt idx="157">
                  <c:v>0.67826086956521736</c:v>
                </c:pt>
                <c:pt idx="158">
                  <c:v>0.67826086956521736</c:v>
                </c:pt>
                <c:pt idx="159">
                  <c:v>0.67826086956521736</c:v>
                </c:pt>
                <c:pt idx="160">
                  <c:v>0.67826086956521736</c:v>
                </c:pt>
                <c:pt idx="161">
                  <c:v>0.67826086956521736</c:v>
                </c:pt>
                <c:pt idx="162">
                  <c:v>0.67826086956521736</c:v>
                </c:pt>
                <c:pt idx="163">
                  <c:v>0.67826086956521736</c:v>
                </c:pt>
                <c:pt idx="164">
                  <c:v>0.67826086956521736</c:v>
                </c:pt>
                <c:pt idx="165">
                  <c:v>0.67826086956521736</c:v>
                </c:pt>
                <c:pt idx="166">
                  <c:v>0.67826086956521736</c:v>
                </c:pt>
                <c:pt idx="167">
                  <c:v>0.67826086956521736</c:v>
                </c:pt>
                <c:pt idx="168">
                  <c:v>0.67826086956521736</c:v>
                </c:pt>
                <c:pt idx="169">
                  <c:v>0.67826086956521736</c:v>
                </c:pt>
                <c:pt idx="170">
                  <c:v>0.67826086956521736</c:v>
                </c:pt>
                <c:pt idx="171">
                  <c:v>0.67826086956521736</c:v>
                </c:pt>
                <c:pt idx="172">
                  <c:v>0.67826086956521736</c:v>
                </c:pt>
                <c:pt idx="173">
                  <c:v>0.67826086956521736</c:v>
                </c:pt>
                <c:pt idx="174">
                  <c:v>0.67826086956521736</c:v>
                </c:pt>
                <c:pt idx="175">
                  <c:v>0.67826086956521736</c:v>
                </c:pt>
                <c:pt idx="176">
                  <c:v>0.67826086956521736</c:v>
                </c:pt>
                <c:pt idx="177">
                  <c:v>0.67826086956521736</c:v>
                </c:pt>
                <c:pt idx="178">
                  <c:v>0.67826086956521736</c:v>
                </c:pt>
                <c:pt idx="179">
                  <c:v>0.67826086956521736</c:v>
                </c:pt>
                <c:pt idx="180">
                  <c:v>0.67826086956521736</c:v>
                </c:pt>
                <c:pt idx="181">
                  <c:v>0.67826086956521736</c:v>
                </c:pt>
                <c:pt idx="182">
                  <c:v>0.67826086956521736</c:v>
                </c:pt>
                <c:pt idx="183">
                  <c:v>0.67826086956521736</c:v>
                </c:pt>
                <c:pt idx="184">
                  <c:v>0.67826086956521736</c:v>
                </c:pt>
                <c:pt idx="185">
                  <c:v>0.67826086956521736</c:v>
                </c:pt>
                <c:pt idx="186">
                  <c:v>0.67826086956521736</c:v>
                </c:pt>
                <c:pt idx="187">
                  <c:v>0.67826086956521736</c:v>
                </c:pt>
                <c:pt idx="188">
                  <c:v>0.67826086956521736</c:v>
                </c:pt>
                <c:pt idx="189">
                  <c:v>0.67826086956521736</c:v>
                </c:pt>
                <c:pt idx="190">
                  <c:v>0.67826086956521736</c:v>
                </c:pt>
                <c:pt idx="191">
                  <c:v>0.67826086956521736</c:v>
                </c:pt>
                <c:pt idx="192">
                  <c:v>0.67826086956521736</c:v>
                </c:pt>
                <c:pt idx="193">
                  <c:v>0.67826086956521736</c:v>
                </c:pt>
                <c:pt idx="194">
                  <c:v>0.67826086956521736</c:v>
                </c:pt>
                <c:pt idx="195">
                  <c:v>0.67826086956521736</c:v>
                </c:pt>
                <c:pt idx="196">
                  <c:v>0.67826086956521736</c:v>
                </c:pt>
                <c:pt idx="197">
                  <c:v>0.67826086956521736</c:v>
                </c:pt>
                <c:pt idx="198">
                  <c:v>0.67826086956521736</c:v>
                </c:pt>
                <c:pt idx="199">
                  <c:v>0.67826086956521736</c:v>
                </c:pt>
                <c:pt idx="200">
                  <c:v>0.67826086956521736</c:v>
                </c:pt>
                <c:pt idx="201">
                  <c:v>0.67826086956521736</c:v>
                </c:pt>
                <c:pt idx="202">
                  <c:v>0.67826086956521736</c:v>
                </c:pt>
                <c:pt idx="203">
                  <c:v>0.67826086956521736</c:v>
                </c:pt>
                <c:pt idx="204">
                  <c:v>0.67826086956521736</c:v>
                </c:pt>
                <c:pt idx="205">
                  <c:v>0.67826086956521736</c:v>
                </c:pt>
                <c:pt idx="206">
                  <c:v>0.67826086956521736</c:v>
                </c:pt>
                <c:pt idx="207">
                  <c:v>0.67826086956521736</c:v>
                </c:pt>
                <c:pt idx="208">
                  <c:v>0.67826086956521736</c:v>
                </c:pt>
                <c:pt idx="209">
                  <c:v>0.67826086956521736</c:v>
                </c:pt>
                <c:pt idx="210">
                  <c:v>0.67826086956521736</c:v>
                </c:pt>
                <c:pt idx="211">
                  <c:v>0.67826086956521736</c:v>
                </c:pt>
                <c:pt idx="212">
                  <c:v>0.67826086956521736</c:v>
                </c:pt>
                <c:pt idx="213">
                  <c:v>0.67826086956521736</c:v>
                </c:pt>
                <c:pt idx="214">
                  <c:v>0.67826086956521736</c:v>
                </c:pt>
                <c:pt idx="215">
                  <c:v>0.67826086956521736</c:v>
                </c:pt>
                <c:pt idx="216">
                  <c:v>0.67826086956521736</c:v>
                </c:pt>
                <c:pt idx="217">
                  <c:v>0.67826086956521736</c:v>
                </c:pt>
                <c:pt idx="218">
                  <c:v>0.67826086956521736</c:v>
                </c:pt>
                <c:pt idx="219">
                  <c:v>0.67826086956521736</c:v>
                </c:pt>
                <c:pt idx="220">
                  <c:v>0.67826086956521736</c:v>
                </c:pt>
                <c:pt idx="221">
                  <c:v>0.67826086956521736</c:v>
                </c:pt>
                <c:pt idx="222">
                  <c:v>0.67826086956521736</c:v>
                </c:pt>
                <c:pt idx="223">
                  <c:v>0.67826086956521736</c:v>
                </c:pt>
                <c:pt idx="224">
                  <c:v>0.67826086956521736</c:v>
                </c:pt>
                <c:pt idx="225">
                  <c:v>0.67826086956521736</c:v>
                </c:pt>
                <c:pt idx="226">
                  <c:v>0.67826086956521736</c:v>
                </c:pt>
                <c:pt idx="227">
                  <c:v>0.67826086956521736</c:v>
                </c:pt>
                <c:pt idx="228">
                  <c:v>0.67826086956521736</c:v>
                </c:pt>
                <c:pt idx="229">
                  <c:v>0.67826086956521736</c:v>
                </c:pt>
                <c:pt idx="230">
                  <c:v>0.67826086956521736</c:v>
                </c:pt>
                <c:pt idx="231">
                  <c:v>0.67826086956521736</c:v>
                </c:pt>
                <c:pt idx="232">
                  <c:v>0.67826086956521736</c:v>
                </c:pt>
                <c:pt idx="233">
                  <c:v>0.67826086956521736</c:v>
                </c:pt>
                <c:pt idx="234">
                  <c:v>0.67826086956521736</c:v>
                </c:pt>
                <c:pt idx="235">
                  <c:v>0.67826086956521736</c:v>
                </c:pt>
                <c:pt idx="236">
                  <c:v>0.67826086956521736</c:v>
                </c:pt>
                <c:pt idx="237">
                  <c:v>0.67826086956521736</c:v>
                </c:pt>
                <c:pt idx="238">
                  <c:v>0.67826086956521736</c:v>
                </c:pt>
                <c:pt idx="239">
                  <c:v>0.67826086956521736</c:v>
                </c:pt>
                <c:pt idx="240">
                  <c:v>0.67826086956521736</c:v>
                </c:pt>
                <c:pt idx="241">
                  <c:v>0.67826086956521736</c:v>
                </c:pt>
                <c:pt idx="242">
                  <c:v>0.67826086956521736</c:v>
                </c:pt>
                <c:pt idx="243">
                  <c:v>0.67826086956521736</c:v>
                </c:pt>
                <c:pt idx="244">
                  <c:v>0.67826086956521736</c:v>
                </c:pt>
                <c:pt idx="245">
                  <c:v>0.67826086956521736</c:v>
                </c:pt>
                <c:pt idx="246">
                  <c:v>0.67826086956521736</c:v>
                </c:pt>
                <c:pt idx="247">
                  <c:v>0.67826086956521736</c:v>
                </c:pt>
                <c:pt idx="248">
                  <c:v>0.67826086956521736</c:v>
                </c:pt>
                <c:pt idx="249">
                  <c:v>0.67826086956521736</c:v>
                </c:pt>
                <c:pt idx="250">
                  <c:v>0.67826086956521736</c:v>
                </c:pt>
                <c:pt idx="251">
                  <c:v>0.67826086956521736</c:v>
                </c:pt>
                <c:pt idx="252">
                  <c:v>0.67826086956521736</c:v>
                </c:pt>
                <c:pt idx="253">
                  <c:v>0.67826086956521736</c:v>
                </c:pt>
                <c:pt idx="254">
                  <c:v>0.67826086956521736</c:v>
                </c:pt>
                <c:pt idx="255">
                  <c:v>0.67826086956521736</c:v>
                </c:pt>
                <c:pt idx="256">
                  <c:v>0.67826086956521736</c:v>
                </c:pt>
                <c:pt idx="257">
                  <c:v>0.67826086956521736</c:v>
                </c:pt>
                <c:pt idx="258">
                  <c:v>0.67826086956521736</c:v>
                </c:pt>
                <c:pt idx="259">
                  <c:v>0.67826086956521736</c:v>
                </c:pt>
                <c:pt idx="260">
                  <c:v>0.67826086956521736</c:v>
                </c:pt>
                <c:pt idx="261">
                  <c:v>0.67826086956521736</c:v>
                </c:pt>
                <c:pt idx="262">
                  <c:v>0.67826086956521736</c:v>
                </c:pt>
                <c:pt idx="263">
                  <c:v>0.67826086956521736</c:v>
                </c:pt>
                <c:pt idx="264">
                  <c:v>0.67826086956521736</c:v>
                </c:pt>
                <c:pt idx="265">
                  <c:v>0.67826086956521736</c:v>
                </c:pt>
                <c:pt idx="266">
                  <c:v>0.67826086956521736</c:v>
                </c:pt>
                <c:pt idx="267">
                  <c:v>0.67826086956521736</c:v>
                </c:pt>
                <c:pt idx="268">
                  <c:v>0.67826086956521736</c:v>
                </c:pt>
                <c:pt idx="269">
                  <c:v>0.67826086956521736</c:v>
                </c:pt>
                <c:pt idx="270">
                  <c:v>0.67826086956521736</c:v>
                </c:pt>
                <c:pt idx="271">
                  <c:v>0.67826086956521736</c:v>
                </c:pt>
                <c:pt idx="272">
                  <c:v>0.67826086956521736</c:v>
                </c:pt>
                <c:pt idx="273">
                  <c:v>0.67826086956521736</c:v>
                </c:pt>
                <c:pt idx="274">
                  <c:v>0.67826086956521736</c:v>
                </c:pt>
                <c:pt idx="275">
                  <c:v>0.67826086956521736</c:v>
                </c:pt>
                <c:pt idx="276">
                  <c:v>0.67826086956521736</c:v>
                </c:pt>
                <c:pt idx="277">
                  <c:v>0.67826086956521736</c:v>
                </c:pt>
                <c:pt idx="278">
                  <c:v>0.67826086956521736</c:v>
                </c:pt>
                <c:pt idx="279">
                  <c:v>0.67826086956521736</c:v>
                </c:pt>
                <c:pt idx="280">
                  <c:v>0.67826086956521736</c:v>
                </c:pt>
                <c:pt idx="281">
                  <c:v>0.67826086956521736</c:v>
                </c:pt>
                <c:pt idx="282">
                  <c:v>0.67826086956521736</c:v>
                </c:pt>
                <c:pt idx="283">
                  <c:v>0.67826086956521736</c:v>
                </c:pt>
                <c:pt idx="284">
                  <c:v>0.67826086956521736</c:v>
                </c:pt>
                <c:pt idx="285">
                  <c:v>0.67826086956521736</c:v>
                </c:pt>
                <c:pt idx="286">
                  <c:v>0.67826086956521736</c:v>
                </c:pt>
                <c:pt idx="287">
                  <c:v>0.67826086956521736</c:v>
                </c:pt>
                <c:pt idx="288">
                  <c:v>0.67826086956521736</c:v>
                </c:pt>
                <c:pt idx="289">
                  <c:v>0.67826086956521736</c:v>
                </c:pt>
                <c:pt idx="290">
                  <c:v>0.67826086956521736</c:v>
                </c:pt>
                <c:pt idx="291">
                  <c:v>0.67826086956521736</c:v>
                </c:pt>
                <c:pt idx="292">
                  <c:v>0.67826086956521736</c:v>
                </c:pt>
                <c:pt idx="293">
                  <c:v>0.67826086956521736</c:v>
                </c:pt>
                <c:pt idx="294">
                  <c:v>0.67826086956521736</c:v>
                </c:pt>
                <c:pt idx="295">
                  <c:v>0.67826086956521736</c:v>
                </c:pt>
                <c:pt idx="296">
                  <c:v>0.67826086956521736</c:v>
                </c:pt>
                <c:pt idx="297">
                  <c:v>0.67826086956521736</c:v>
                </c:pt>
                <c:pt idx="298">
                  <c:v>0.67826086956521736</c:v>
                </c:pt>
                <c:pt idx="299">
                  <c:v>0.67826086956521736</c:v>
                </c:pt>
                <c:pt idx="300">
                  <c:v>0.67826086956521736</c:v>
                </c:pt>
                <c:pt idx="301">
                  <c:v>0.67826086956521736</c:v>
                </c:pt>
                <c:pt idx="302">
                  <c:v>0.67826086956521736</c:v>
                </c:pt>
                <c:pt idx="303">
                  <c:v>0.67826086956521736</c:v>
                </c:pt>
                <c:pt idx="304">
                  <c:v>0.67826086956521736</c:v>
                </c:pt>
                <c:pt idx="305">
                  <c:v>0.67826086956521736</c:v>
                </c:pt>
                <c:pt idx="306">
                  <c:v>0.67826086956521736</c:v>
                </c:pt>
                <c:pt idx="307">
                  <c:v>0.67826086956521736</c:v>
                </c:pt>
                <c:pt idx="308">
                  <c:v>0.67826086956521736</c:v>
                </c:pt>
                <c:pt idx="309">
                  <c:v>0.67826086956521736</c:v>
                </c:pt>
                <c:pt idx="310">
                  <c:v>0.67826086956521736</c:v>
                </c:pt>
                <c:pt idx="311">
                  <c:v>0.67826086956521736</c:v>
                </c:pt>
                <c:pt idx="312">
                  <c:v>0.67826086956521736</c:v>
                </c:pt>
                <c:pt idx="313">
                  <c:v>0.67826086956521736</c:v>
                </c:pt>
                <c:pt idx="314">
                  <c:v>0.67826086956521736</c:v>
                </c:pt>
                <c:pt idx="315">
                  <c:v>0.67826086956521736</c:v>
                </c:pt>
                <c:pt idx="316">
                  <c:v>0.67826086956521736</c:v>
                </c:pt>
                <c:pt idx="317">
                  <c:v>0.67826086956521736</c:v>
                </c:pt>
                <c:pt idx="318">
                  <c:v>0.67826086956521736</c:v>
                </c:pt>
                <c:pt idx="319">
                  <c:v>0.67826086956521736</c:v>
                </c:pt>
                <c:pt idx="320">
                  <c:v>0.67826086956521736</c:v>
                </c:pt>
                <c:pt idx="321">
                  <c:v>0.67826086956521736</c:v>
                </c:pt>
                <c:pt idx="322">
                  <c:v>0.67826086956521736</c:v>
                </c:pt>
                <c:pt idx="323">
                  <c:v>0.67826086956521736</c:v>
                </c:pt>
                <c:pt idx="324">
                  <c:v>0.67826086956521736</c:v>
                </c:pt>
                <c:pt idx="325">
                  <c:v>0.67826086956521736</c:v>
                </c:pt>
                <c:pt idx="326">
                  <c:v>0.67826086956521736</c:v>
                </c:pt>
                <c:pt idx="327">
                  <c:v>0.67826086956521736</c:v>
                </c:pt>
                <c:pt idx="328">
                  <c:v>0.67826086956521736</c:v>
                </c:pt>
                <c:pt idx="329">
                  <c:v>0.67826086956521736</c:v>
                </c:pt>
                <c:pt idx="330">
                  <c:v>0.67826086956521736</c:v>
                </c:pt>
                <c:pt idx="331">
                  <c:v>0.67826086956521736</c:v>
                </c:pt>
                <c:pt idx="332">
                  <c:v>0.67826086956521736</c:v>
                </c:pt>
                <c:pt idx="333">
                  <c:v>0.67826086956521736</c:v>
                </c:pt>
                <c:pt idx="334">
                  <c:v>0.67826086956521736</c:v>
                </c:pt>
                <c:pt idx="335">
                  <c:v>0.67826086956521736</c:v>
                </c:pt>
                <c:pt idx="336">
                  <c:v>0.67826086956521736</c:v>
                </c:pt>
                <c:pt idx="337">
                  <c:v>0.67826086956521736</c:v>
                </c:pt>
                <c:pt idx="338">
                  <c:v>0.67826086956521736</c:v>
                </c:pt>
                <c:pt idx="339">
                  <c:v>0.67826086956521736</c:v>
                </c:pt>
                <c:pt idx="340">
                  <c:v>0.67826086956521736</c:v>
                </c:pt>
                <c:pt idx="341">
                  <c:v>0.67826086956521736</c:v>
                </c:pt>
                <c:pt idx="342">
                  <c:v>0.67826086956521736</c:v>
                </c:pt>
                <c:pt idx="343">
                  <c:v>0.67826086956521736</c:v>
                </c:pt>
                <c:pt idx="344">
                  <c:v>0.67826086956521736</c:v>
                </c:pt>
              </c:numCache>
            </c:numRef>
          </c:yVal>
        </c:ser>
        <c:axId val="103985920"/>
        <c:axId val="103987840"/>
      </c:scatterChart>
      <c:valAx>
        <c:axId val="103985920"/>
        <c:scaling>
          <c:orientation val="minMax"/>
          <c:max val="1"/>
          <c:min val="0"/>
        </c:scaling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Adverseness</a:t>
                </a:r>
              </a:p>
            </c:rich>
          </c:tx>
          <c:layout/>
        </c:title>
        <c:numFmt formatCode="General" sourceLinked="1"/>
        <c:tickLblPos val="nextTo"/>
        <c:crossAx val="103987840"/>
        <c:crosses val="autoZero"/>
        <c:crossBetween val="midCat"/>
      </c:valAx>
      <c:valAx>
        <c:axId val="103987840"/>
        <c:scaling>
          <c:orientation val="minMax"/>
          <c:max val="1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Cumulative Distribution</a:t>
                </a:r>
              </a:p>
            </c:rich>
          </c:tx>
          <c:layout/>
        </c:title>
        <c:numFmt formatCode="General" sourceLinked="1"/>
        <c:tickLblPos val="nextTo"/>
        <c:crossAx val="103985920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CDF of Adverseness 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676407665414889"/>
          <c:y val="0.17369483067854047"/>
          <c:w val="0.82934615230513764"/>
          <c:h val="0.63282046848214979"/>
        </c:manualLayout>
      </c:layout>
      <c:scatterChart>
        <c:scatterStyle val="lineMarker"/>
        <c:ser>
          <c:idx val="0"/>
          <c:order val="0"/>
          <c:tx>
            <c:v>Adverseness</c:v>
          </c:tx>
          <c:spPr>
            <a:ln w="28575">
              <a:noFill/>
            </a:ln>
          </c:spPr>
          <c:xVal>
            <c:numRef>
              <c:f>chartTop500!$J$3:$J$113</c:f>
              <c:numCache>
                <c:formatCode>General</c:formatCode>
                <c:ptCount val="111"/>
                <c:pt idx="0">
                  <c:v>1</c:v>
                </c:pt>
                <c:pt idx="1">
                  <c:v>0.94</c:v>
                </c:pt>
                <c:pt idx="2">
                  <c:v>0.91</c:v>
                </c:pt>
                <c:pt idx="3">
                  <c:v>0.83</c:v>
                </c:pt>
                <c:pt idx="4">
                  <c:v>0.79</c:v>
                </c:pt>
                <c:pt idx="5">
                  <c:v>0.77</c:v>
                </c:pt>
                <c:pt idx="6">
                  <c:v>0.76</c:v>
                </c:pt>
                <c:pt idx="7">
                  <c:v>0.66</c:v>
                </c:pt>
                <c:pt idx="8">
                  <c:v>0.62</c:v>
                </c:pt>
                <c:pt idx="9">
                  <c:v>0.6</c:v>
                </c:pt>
                <c:pt idx="10">
                  <c:v>0.56999999999999995</c:v>
                </c:pt>
                <c:pt idx="11">
                  <c:v>0.56999999999999995</c:v>
                </c:pt>
                <c:pt idx="12">
                  <c:v>0.55000000000000004</c:v>
                </c:pt>
                <c:pt idx="13">
                  <c:v>0.53</c:v>
                </c:pt>
                <c:pt idx="14">
                  <c:v>0.51</c:v>
                </c:pt>
                <c:pt idx="15">
                  <c:v>0.51</c:v>
                </c:pt>
                <c:pt idx="16">
                  <c:v>0.5</c:v>
                </c:pt>
                <c:pt idx="17">
                  <c:v>0.49</c:v>
                </c:pt>
                <c:pt idx="18">
                  <c:v>0.48</c:v>
                </c:pt>
                <c:pt idx="19">
                  <c:v>0.47</c:v>
                </c:pt>
                <c:pt idx="20">
                  <c:v>0.47</c:v>
                </c:pt>
                <c:pt idx="21">
                  <c:v>0.47</c:v>
                </c:pt>
                <c:pt idx="22">
                  <c:v>0.47</c:v>
                </c:pt>
                <c:pt idx="23">
                  <c:v>0.46</c:v>
                </c:pt>
                <c:pt idx="24">
                  <c:v>0.46</c:v>
                </c:pt>
                <c:pt idx="25">
                  <c:v>0.45</c:v>
                </c:pt>
                <c:pt idx="26">
                  <c:v>0.45</c:v>
                </c:pt>
                <c:pt idx="27">
                  <c:v>0.45</c:v>
                </c:pt>
                <c:pt idx="28">
                  <c:v>0.43</c:v>
                </c:pt>
                <c:pt idx="29">
                  <c:v>0.43</c:v>
                </c:pt>
                <c:pt idx="30">
                  <c:v>0.42</c:v>
                </c:pt>
                <c:pt idx="31">
                  <c:v>0.41</c:v>
                </c:pt>
                <c:pt idx="32">
                  <c:v>0.41</c:v>
                </c:pt>
                <c:pt idx="33">
                  <c:v>0.4</c:v>
                </c:pt>
                <c:pt idx="34">
                  <c:v>0.4</c:v>
                </c:pt>
                <c:pt idx="35">
                  <c:v>0.38</c:v>
                </c:pt>
                <c:pt idx="36">
                  <c:v>0.38</c:v>
                </c:pt>
                <c:pt idx="37">
                  <c:v>0.36</c:v>
                </c:pt>
                <c:pt idx="38">
                  <c:v>0.36</c:v>
                </c:pt>
                <c:pt idx="39">
                  <c:v>0.36</c:v>
                </c:pt>
                <c:pt idx="40">
                  <c:v>0.35</c:v>
                </c:pt>
                <c:pt idx="41">
                  <c:v>0.35</c:v>
                </c:pt>
                <c:pt idx="42">
                  <c:v>0.34</c:v>
                </c:pt>
                <c:pt idx="43">
                  <c:v>0.34</c:v>
                </c:pt>
                <c:pt idx="44">
                  <c:v>0.33</c:v>
                </c:pt>
                <c:pt idx="45">
                  <c:v>0.33</c:v>
                </c:pt>
                <c:pt idx="46">
                  <c:v>0.32</c:v>
                </c:pt>
                <c:pt idx="47">
                  <c:v>0.31</c:v>
                </c:pt>
                <c:pt idx="48">
                  <c:v>0.31</c:v>
                </c:pt>
                <c:pt idx="49">
                  <c:v>0.3</c:v>
                </c:pt>
                <c:pt idx="50">
                  <c:v>0.3</c:v>
                </c:pt>
                <c:pt idx="51">
                  <c:v>0.3</c:v>
                </c:pt>
                <c:pt idx="52">
                  <c:v>0.28999999999999998</c:v>
                </c:pt>
                <c:pt idx="53">
                  <c:v>0.28999999999999998</c:v>
                </c:pt>
                <c:pt idx="54">
                  <c:v>0.28999999999999998</c:v>
                </c:pt>
                <c:pt idx="55">
                  <c:v>0.28999999999999998</c:v>
                </c:pt>
                <c:pt idx="56">
                  <c:v>0.28000000000000003</c:v>
                </c:pt>
                <c:pt idx="57">
                  <c:v>0.27</c:v>
                </c:pt>
                <c:pt idx="58">
                  <c:v>0.27</c:v>
                </c:pt>
                <c:pt idx="59">
                  <c:v>0.27</c:v>
                </c:pt>
                <c:pt idx="60">
                  <c:v>0.26</c:v>
                </c:pt>
                <c:pt idx="61">
                  <c:v>0.26</c:v>
                </c:pt>
                <c:pt idx="62">
                  <c:v>0.25</c:v>
                </c:pt>
                <c:pt idx="63">
                  <c:v>0.25</c:v>
                </c:pt>
                <c:pt idx="64">
                  <c:v>0.25</c:v>
                </c:pt>
                <c:pt idx="65">
                  <c:v>0.25</c:v>
                </c:pt>
                <c:pt idx="66">
                  <c:v>0.23</c:v>
                </c:pt>
                <c:pt idx="67">
                  <c:v>0.23</c:v>
                </c:pt>
                <c:pt idx="68">
                  <c:v>0.22</c:v>
                </c:pt>
                <c:pt idx="69">
                  <c:v>0.22</c:v>
                </c:pt>
                <c:pt idx="70">
                  <c:v>0.22</c:v>
                </c:pt>
                <c:pt idx="71">
                  <c:v>0.21</c:v>
                </c:pt>
                <c:pt idx="72">
                  <c:v>0.21</c:v>
                </c:pt>
                <c:pt idx="73">
                  <c:v>0.21</c:v>
                </c:pt>
                <c:pt idx="74">
                  <c:v>0.2</c:v>
                </c:pt>
                <c:pt idx="75">
                  <c:v>0.2</c:v>
                </c:pt>
                <c:pt idx="76">
                  <c:v>0.2</c:v>
                </c:pt>
                <c:pt idx="77">
                  <c:v>0.2</c:v>
                </c:pt>
                <c:pt idx="78">
                  <c:v>0.18</c:v>
                </c:pt>
                <c:pt idx="79">
                  <c:v>0.18</c:v>
                </c:pt>
                <c:pt idx="80">
                  <c:v>0.17</c:v>
                </c:pt>
                <c:pt idx="81">
                  <c:v>0.17</c:v>
                </c:pt>
                <c:pt idx="82">
                  <c:v>0.17</c:v>
                </c:pt>
                <c:pt idx="83">
                  <c:v>0.17</c:v>
                </c:pt>
                <c:pt idx="84">
                  <c:v>0.17</c:v>
                </c:pt>
                <c:pt idx="85">
                  <c:v>0.17</c:v>
                </c:pt>
                <c:pt idx="86">
                  <c:v>0.17</c:v>
                </c:pt>
                <c:pt idx="87">
                  <c:v>0.17</c:v>
                </c:pt>
                <c:pt idx="88">
                  <c:v>0.16</c:v>
                </c:pt>
                <c:pt idx="89">
                  <c:v>0.16</c:v>
                </c:pt>
                <c:pt idx="90">
                  <c:v>0.16</c:v>
                </c:pt>
                <c:pt idx="91">
                  <c:v>0.16</c:v>
                </c:pt>
                <c:pt idx="92">
                  <c:v>0.15</c:v>
                </c:pt>
                <c:pt idx="93">
                  <c:v>0.15</c:v>
                </c:pt>
                <c:pt idx="94">
                  <c:v>0.15</c:v>
                </c:pt>
                <c:pt idx="95">
                  <c:v>0.12</c:v>
                </c:pt>
                <c:pt idx="96">
                  <c:v>0.11</c:v>
                </c:pt>
                <c:pt idx="97">
                  <c:v>0.11</c:v>
                </c:pt>
                <c:pt idx="98">
                  <c:v>0.1</c:v>
                </c:pt>
                <c:pt idx="99">
                  <c:v>0.08</c:v>
                </c:pt>
                <c:pt idx="100">
                  <c:v>0.08</c:v>
                </c:pt>
                <c:pt idx="101">
                  <c:v>0.08</c:v>
                </c:pt>
                <c:pt idx="102">
                  <c:v>7.0000000000000007E-2</c:v>
                </c:pt>
                <c:pt idx="103">
                  <c:v>7.0000000000000007E-2</c:v>
                </c:pt>
                <c:pt idx="104">
                  <c:v>0.06</c:v>
                </c:pt>
                <c:pt idx="105">
                  <c:v>0.05</c:v>
                </c:pt>
                <c:pt idx="106">
                  <c:v>0.04</c:v>
                </c:pt>
                <c:pt idx="107">
                  <c:v>0.03</c:v>
                </c:pt>
                <c:pt idx="108">
                  <c:v>0.01</c:v>
                </c:pt>
                <c:pt idx="109">
                  <c:v>0.01</c:v>
                </c:pt>
                <c:pt idx="110">
                  <c:v>0.01</c:v>
                </c:pt>
              </c:numCache>
            </c:numRef>
          </c:xVal>
          <c:yVal>
            <c:numRef>
              <c:f>chartTop500!$L$3:$L$113</c:f>
              <c:numCache>
                <c:formatCode>General</c:formatCode>
                <c:ptCount val="111"/>
                <c:pt idx="0">
                  <c:v>1</c:v>
                </c:pt>
                <c:pt idx="1">
                  <c:v>0.99099099099099097</c:v>
                </c:pt>
                <c:pt idx="2">
                  <c:v>0.98198198198198194</c:v>
                </c:pt>
                <c:pt idx="3">
                  <c:v>0.97297297297297303</c:v>
                </c:pt>
                <c:pt idx="4">
                  <c:v>0.963963963963964</c:v>
                </c:pt>
                <c:pt idx="5">
                  <c:v>0.95495495495495497</c:v>
                </c:pt>
                <c:pt idx="6">
                  <c:v>0.94594594594594594</c:v>
                </c:pt>
                <c:pt idx="7">
                  <c:v>0.93693693693693691</c:v>
                </c:pt>
                <c:pt idx="8">
                  <c:v>0.92792792792792789</c:v>
                </c:pt>
                <c:pt idx="9">
                  <c:v>0.91891891891891897</c:v>
                </c:pt>
                <c:pt idx="10">
                  <c:v>0.90990990990990994</c:v>
                </c:pt>
                <c:pt idx="11">
                  <c:v>0.90990990990990994</c:v>
                </c:pt>
                <c:pt idx="12">
                  <c:v>0.89189189189189189</c:v>
                </c:pt>
                <c:pt idx="13">
                  <c:v>0.88288288288288286</c:v>
                </c:pt>
                <c:pt idx="14">
                  <c:v>0.87387387387387383</c:v>
                </c:pt>
                <c:pt idx="15">
                  <c:v>0.87387387387387383</c:v>
                </c:pt>
                <c:pt idx="16">
                  <c:v>0.85585585585585588</c:v>
                </c:pt>
                <c:pt idx="17">
                  <c:v>0.84684684684684686</c:v>
                </c:pt>
                <c:pt idx="18">
                  <c:v>0.83783783783783783</c:v>
                </c:pt>
                <c:pt idx="19">
                  <c:v>0.8288288288288288</c:v>
                </c:pt>
                <c:pt idx="20">
                  <c:v>0.8288288288288288</c:v>
                </c:pt>
                <c:pt idx="21">
                  <c:v>0.8288288288288288</c:v>
                </c:pt>
                <c:pt idx="22">
                  <c:v>0.8288288288288288</c:v>
                </c:pt>
                <c:pt idx="23">
                  <c:v>0.7927927927927928</c:v>
                </c:pt>
                <c:pt idx="24">
                  <c:v>0.7927927927927928</c:v>
                </c:pt>
                <c:pt idx="25">
                  <c:v>0.77477477477477474</c:v>
                </c:pt>
                <c:pt idx="26">
                  <c:v>0.77477477477477474</c:v>
                </c:pt>
                <c:pt idx="27">
                  <c:v>0.77477477477477474</c:v>
                </c:pt>
                <c:pt idx="28">
                  <c:v>0.74774774774774777</c:v>
                </c:pt>
                <c:pt idx="29">
                  <c:v>0.74774774774774777</c:v>
                </c:pt>
                <c:pt idx="30">
                  <c:v>0.72972972972972971</c:v>
                </c:pt>
                <c:pt idx="31">
                  <c:v>0.72072072072072069</c:v>
                </c:pt>
                <c:pt idx="32">
                  <c:v>0.72072072072072069</c:v>
                </c:pt>
                <c:pt idx="33">
                  <c:v>0.70270270270270274</c:v>
                </c:pt>
                <c:pt idx="34">
                  <c:v>0.70270270270270274</c:v>
                </c:pt>
                <c:pt idx="35">
                  <c:v>0.68468468468468469</c:v>
                </c:pt>
                <c:pt idx="36">
                  <c:v>0.68468468468468469</c:v>
                </c:pt>
                <c:pt idx="37">
                  <c:v>0.66666666666666663</c:v>
                </c:pt>
                <c:pt idx="38">
                  <c:v>0.66666666666666663</c:v>
                </c:pt>
                <c:pt idx="39">
                  <c:v>0.66666666666666663</c:v>
                </c:pt>
                <c:pt idx="40">
                  <c:v>0.63963963963963966</c:v>
                </c:pt>
                <c:pt idx="41">
                  <c:v>0.63963963963963966</c:v>
                </c:pt>
                <c:pt idx="42">
                  <c:v>0.6216216216216216</c:v>
                </c:pt>
                <c:pt idx="43">
                  <c:v>0.6216216216216216</c:v>
                </c:pt>
                <c:pt idx="44">
                  <c:v>0.60360360360360366</c:v>
                </c:pt>
                <c:pt idx="45">
                  <c:v>0.60360360360360366</c:v>
                </c:pt>
                <c:pt idx="46">
                  <c:v>0.5855855855855856</c:v>
                </c:pt>
                <c:pt idx="47">
                  <c:v>0.57657657657657657</c:v>
                </c:pt>
                <c:pt idx="48">
                  <c:v>0.57657657657657657</c:v>
                </c:pt>
                <c:pt idx="49">
                  <c:v>0.55855855855855852</c:v>
                </c:pt>
                <c:pt idx="50">
                  <c:v>0.55855855855855852</c:v>
                </c:pt>
                <c:pt idx="51">
                  <c:v>0.55855855855855852</c:v>
                </c:pt>
                <c:pt idx="52">
                  <c:v>0.53153153153153154</c:v>
                </c:pt>
                <c:pt idx="53">
                  <c:v>0.53153153153153154</c:v>
                </c:pt>
                <c:pt idx="54">
                  <c:v>0.53153153153153154</c:v>
                </c:pt>
                <c:pt idx="55">
                  <c:v>0.53153153153153154</c:v>
                </c:pt>
                <c:pt idx="56">
                  <c:v>0.49549549549549549</c:v>
                </c:pt>
                <c:pt idx="57">
                  <c:v>0.48648648648648651</c:v>
                </c:pt>
                <c:pt idx="58">
                  <c:v>0.48648648648648651</c:v>
                </c:pt>
                <c:pt idx="59">
                  <c:v>0.48648648648648651</c:v>
                </c:pt>
                <c:pt idx="60">
                  <c:v>0.45945945945945948</c:v>
                </c:pt>
                <c:pt idx="61">
                  <c:v>0.45945945945945948</c:v>
                </c:pt>
                <c:pt idx="62">
                  <c:v>0.44144144144144143</c:v>
                </c:pt>
                <c:pt idx="63">
                  <c:v>0.44144144144144143</c:v>
                </c:pt>
                <c:pt idx="64">
                  <c:v>0.44144144144144143</c:v>
                </c:pt>
                <c:pt idx="65">
                  <c:v>0.44144144144144143</c:v>
                </c:pt>
                <c:pt idx="66">
                  <c:v>0.40540540540540543</c:v>
                </c:pt>
                <c:pt idx="67">
                  <c:v>0.40540540540540543</c:v>
                </c:pt>
                <c:pt idx="68">
                  <c:v>0.38738738738738737</c:v>
                </c:pt>
                <c:pt idx="69">
                  <c:v>0.38738738738738737</c:v>
                </c:pt>
                <c:pt idx="70">
                  <c:v>0.38738738738738737</c:v>
                </c:pt>
                <c:pt idx="71">
                  <c:v>0.36036036036036034</c:v>
                </c:pt>
                <c:pt idx="72">
                  <c:v>0.36036036036036034</c:v>
                </c:pt>
                <c:pt idx="73">
                  <c:v>0.36036036036036034</c:v>
                </c:pt>
                <c:pt idx="74">
                  <c:v>0.33333333333333331</c:v>
                </c:pt>
                <c:pt idx="75">
                  <c:v>0.33333333333333331</c:v>
                </c:pt>
                <c:pt idx="76">
                  <c:v>0.33333333333333331</c:v>
                </c:pt>
                <c:pt idx="77">
                  <c:v>0.33333333333333331</c:v>
                </c:pt>
                <c:pt idx="78">
                  <c:v>0.29729729729729731</c:v>
                </c:pt>
                <c:pt idx="79">
                  <c:v>0.29729729729729731</c:v>
                </c:pt>
                <c:pt idx="80">
                  <c:v>0.27927927927927926</c:v>
                </c:pt>
                <c:pt idx="81">
                  <c:v>0.27927927927927926</c:v>
                </c:pt>
                <c:pt idx="82">
                  <c:v>0.27927927927927926</c:v>
                </c:pt>
                <c:pt idx="83">
                  <c:v>0.27927927927927926</c:v>
                </c:pt>
                <c:pt idx="84">
                  <c:v>0.27927927927927926</c:v>
                </c:pt>
                <c:pt idx="85">
                  <c:v>0.27927927927927926</c:v>
                </c:pt>
                <c:pt idx="86">
                  <c:v>0.27927927927927926</c:v>
                </c:pt>
                <c:pt idx="87">
                  <c:v>0.27927927927927926</c:v>
                </c:pt>
                <c:pt idx="88">
                  <c:v>0.2072072072072072</c:v>
                </c:pt>
                <c:pt idx="89">
                  <c:v>0.2072072072072072</c:v>
                </c:pt>
                <c:pt idx="90">
                  <c:v>0.2072072072072072</c:v>
                </c:pt>
                <c:pt idx="91">
                  <c:v>0.2072072072072072</c:v>
                </c:pt>
                <c:pt idx="92">
                  <c:v>0.17117117117117117</c:v>
                </c:pt>
                <c:pt idx="93">
                  <c:v>0.17117117117117117</c:v>
                </c:pt>
                <c:pt idx="94">
                  <c:v>0.17117117117117117</c:v>
                </c:pt>
                <c:pt idx="95">
                  <c:v>0.14414414414414414</c:v>
                </c:pt>
                <c:pt idx="96">
                  <c:v>0.13513513513513514</c:v>
                </c:pt>
                <c:pt idx="97">
                  <c:v>0.13513513513513514</c:v>
                </c:pt>
                <c:pt idx="98">
                  <c:v>0.11711711711711711</c:v>
                </c:pt>
                <c:pt idx="99">
                  <c:v>0.10810810810810811</c:v>
                </c:pt>
                <c:pt idx="100">
                  <c:v>0.10810810810810811</c:v>
                </c:pt>
                <c:pt idx="101">
                  <c:v>0.10810810810810811</c:v>
                </c:pt>
                <c:pt idx="102">
                  <c:v>8.1081081081081086E-2</c:v>
                </c:pt>
                <c:pt idx="103">
                  <c:v>8.1081081081081086E-2</c:v>
                </c:pt>
                <c:pt idx="104">
                  <c:v>6.3063063063063057E-2</c:v>
                </c:pt>
                <c:pt idx="105">
                  <c:v>5.4054054054054057E-2</c:v>
                </c:pt>
                <c:pt idx="106">
                  <c:v>4.5045045045045043E-2</c:v>
                </c:pt>
                <c:pt idx="107">
                  <c:v>3.6036036036036036E-2</c:v>
                </c:pt>
                <c:pt idx="108">
                  <c:v>2.7027027027027029E-2</c:v>
                </c:pt>
                <c:pt idx="109">
                  <c:v>2.7027027027027029E-2</c:v>
                </c:pt>
                <c:pt idx="110">
                  <c:v>2.7027027027027029E-2</c:v>
                </c:pt>
              </c:numCache>
            </c:numRef>
          </c:yVal>
        </c:ser>
        <c:ser>
          <c:idx val="1"/>
          <c:order val="1"/>
          <c:tx>
            <c:v>Adversness Whitespace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FF0000"/>
              </a:solidFill>
            </c:spPr>
          </c:marker>
          <c:xVal>
            <c:numRef>
              <c:f>chartTop500!$M$3:$M$113</c:f>
              <c:numCache>
                <c:formatCode>General</c:formatCode>
                <c:ptCount val="111"/>
                <c:pt idx="0">
                  <c:v>0.76</c:v>
                </c:pt>
                <c:pt idx="1">
                  <c:v>0.61</c:v>
                </c:pt>
                <c:pt idx="2">
                  <c:v>0.48</c:v>
                </c:pt>
                <c:pt idx="3">
                  <c:v>0.37</c:v>
                </c:pt>
                <c:pt idx="4">
                  <c:v>0.37</c:v>
                </c:pt>
                <c:pt idx="5">
                  <c:v>0.37</c:v>
                </c:pt>
                <c:pt idx="6">
                  <c:v>0.34</c:v>
                </c:pt>
                <c:pt idx="7">
                  <c:v>0.33</c:v>
                </c:pt>
                <c:pt idx="8">
                  <c:v>0.33</c:v>
                </c:pt>
                <c:pt idx="9">
                  <c:v>0.3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0.27</c:v>
                </c:pt>
                <c:pt idx="16">
                  <c:v>0.26</c:v>
                </c:pt>
                <c:pt idx="17">
                  <c:v>0.26</c:v>
                </c:pt>
                <c:pt idx="18">
                  <c:v>0.25</c:v>
                </c:pt>
                <c:pt idx="19">
                  <c:v>0.24</c:v>
                </c:pt>
                <c:pt idx="20">
                  <c:v>0.24</c:v>
                </c:pt>
                <c:pt idx="21">
                  <c:v>0.24</c:v>
                </c:pt>
                <c:pt idx="22">
                  <c:v>0.23</c:v>
                </c:pt>
                <c:pt idx="23">
                  <c:v>0.23</c:v>
                </c:pt>
                <c:pt idx="24">
                  <c:v>0.21</c:v>
                </c:pt>
                <c:pt idx="25">
                  <c:v>0.21</c:v>
                </c:pt>
                <c:pt idx="26">
                  <c:v>0.21</c:v>
                </c:pt>
                <c:pt idx="27">
                  <c:v>0.21</c:v>
                </c:pt>
                <c:pt idx="28">
                  <c:v>0.2</c:v>
                </c:pt>
                <c:pt idx="29">
                  <c:v>0.19</c:v>
                </c:pt>
                <c:pt idx="30">
                  <c:v>0.17</c:v>
                </c:pt>
                <c:pt idx="31">
                  <c:v>0.17</c:v>
                </c:pt>
                <c:pt idx="32">
                  <c:v>0.16</c:v>
                </c:pt>
                <c:pt idx="33">
                  <c:v>0.16</c:v>
                </c:pt>
                <c:pt idx="34">
                  <c:v>0.16</c:v>
                </c:pt>
                <c:pt idx="35">
                  <c:v>0.16</c:v>
                </c:pt>
                <c:pt idx="36">
                  <c:v>0.15</c:v>
                </c:pt>
                <c:pt idx="37">
                  <c:v>0.15</c:v>
                </c:pt>
                <c:pt idx="38">
                  <c:v>0.15</c:v>
                </c:pt>
                <c:pt idx="39">
                  <c:v>0.15</c:v>
                </c:pt>
                <c:pt idx="40">
                  <c:v>0.15</c:v>
                </c:pt>
                <c:pt idx="41">
                  <c:v>0.15</c:v>
                </c:pt>
                <c:pt idx="42">
                  <c:v>0.15</c:v>
                </c:pt>
                <c:pt idx="43">
                  <c:v>0.15</c:v>
                </c:pt>
                <c:pt idx="44">
                  <c:v>0.15</c:v>
                </c:pt>
                <c:pt idx="45">
                  <c:v>0.15</c:v>
                </c:pt>
                <c:pt idx="46">
                  <c:v>0.14000000000000001</c:v>
                </c:pt>
                <c:pt idx="47">
                  <c:v>0.14000000000000001</c:v>
                </c:pt>
                <c:pt idx="48">
                  <c:v>0.14000000000000001</c:v>
                </c:pt>
                <c:pt idx="49">
                  <c:v>0.13</c:v>
                </c:pt>
                <c:pt idx="50">
                  <c:v>0.13</c:v>
                </c:pt>
                <c:pt idx="51">
                  <c:v>0.13</c:v>
                </c:pt>
                <c:pt idx="52">
                  <c:v>0.13</c:v>
                </c:pt>
                <c:pt idx="53">
                  <c:v>0.13</c:v>
                </c:pt>
                <c:pt idx="54">
                  <c:v>0.13</c:v>
                </c:pt>
                <c:pt idx="55">
                  <c:v>0.12</c:v>
                </c:pt>
                <c:pt idx="56">
                  <c:v>0.12</c:v>
                </c:pt>
                <c:pt idx="57">
                  <c:v>0.12</c:v>
                </c:pt>
                <c:pt idx="58">
                  <c:v>0.12</c:v>
                </c:pt>
                <c:pt idx="59">
                  <c:v>0.12</c:v>
                </c:pt>
                <c:pt idx="60">
                  <c:v>0.12</c:v>
                </c:pt>
                <c:pt idx="61">
                  <c:v>0.12</c:v>
                </c:pt>
                <c:pt idx="62">
                  <c:v>0.11</c:v>
                </c:pt>
                <c:pt idx="63">
                  <c:v>0.11</c:v>
                </c:pt>
                <c:pt idx="64">
                  <c:v>0.11</c:v>
                </c:pt>
                <c:pt idx="65">
                  <c:v>0.11</c:v>
                </c:pt>
                <c:pt idx="66">
                  <c:v>0.11</c:v>
                </c:pt>
                <c:pt idx="67">
                  <c:v>0.11</c:v>
                </c:pt>
                <c:pt idx="68">
                  <c:v>0.11</c:v>
                </c:pt>
                <c:pt idx="69">
                  <c:v>0.11</c:v>
                </c:pt>
                <c:pt idx="70">
                  <c:v>0.11</c:v>
                </c:pt>
                <c:pt idx="71">
                  <c:v>0.11</c:v>
                </c:pt>
                <c:pt idx="72">
                  <c:v>0.11</c:v>
                </c:pt>
                <c:pt idx="73">
                  <c:v>0.11</c:v>
                </c:pt>
                <c:pt idx="74">
                  <c:v>0.1</c:v>
                </c:pt>
                <c:pt idx="75">
                  <c:v>0.1</c:v>
                </c:pt>
                <c:pt idx="76">
                  <c:v>0.1</c:v>
                </c:pt>
                <c:pt idx="77">
                  <c:v>0.1</c:v>
                </c:pt>
                <c:pt idx="78">
                  <c:v>0.1</c:v>
                </c:pt>
                <c:pt idx="79">
                  <c:v>0.1</c:v>
                </c:pt>
                <c:pt idx="80">
                  <c:v>0.1</c:v>
                </c:pt>
                <c:pt idx="81">
                  <c:v>0.1</c:v>
                </c:pt>
                <c:pt idx="82">
                  <c:v>0.1</c:v>
                </c:pt>
                <c:pt idx="83">
                  <c:v>0.1</c:v>
                </c:pt>
                <c:pt idx="84">
                  <c:v>0.09</c:v>
                </c:pt>
                <c:pt idx="85">
                  <c:v>0.09</c:v>
                </c:pt>
                <c:pt idx="86">
                  <c:v>0.09</c:v>
                </c:pt>
                <c:pt idx="87">
                  <c:v>0.09</c:v>
                </c:pt>
                <c:pt idx="88">
                  <c:v>0.08</c:v>
                </c:pt>
                <c:pt idx="89">
                  <c:v>0.08</c:v>
                </c:pt>
                <c:pt idx="90">
                  <c:v>0.08</c:v>
                </c:pt>
                <c:pt idx="91">
                  <c:v>0.08</c:v>
                </c:pt>
                <c:pt idx="92">
                  <c:v>0.08</c:v>
                </c:pt>
                <c:pt idx="93">
                  <c:v>0.08</c:v>
                </c:pt>
                <c:pt idx="94">
                  <c:v>7.0000000000000007E-2</c:v>
                </c:pt>
                <c:pt idx="95">
                  <c:v>7.0000000000000007E-2</c:v>
                </c:pt>
                <c:pt idx="96">
                  <c:v>0.06</c:v>
                </c:pt>
                <c:pt idx="97">
                  <c:v>0.06</c:v>
                </c:pt>
                <c:pt idx="98">
                  <c:v>0.05</c:v>
                </c:pt>
                <c:pt idx="99">
                  <c:v>0.04</c:v>
                </c:pt>
                <c:pt idx="100">
                  <c:v>0.03</c:v>
                </c:pt>
                <c:pt idx="101">
                  <c:v>0.03</c:v>
                </c:pt>
                <c:pt idx="102">
                  <c:v>0.03</c:v>
                </c:pt>
                <c:pt idx="103">
                  <c:v>0.02</c:v>
                </c:pt>
                <c:pt idx="104">
                  <c:v>0.02</c:v>
                </c:pt>
                <c:pt idx="105">
                  <c:v>0.02</c:v>
                </c:pt>
                <c:pt idx="106">
                  <c:v>0.02</c:v>
                </c:pt>
                <c:pt idx="107">
                  <c:v>0.02</c:v>
                </c:pt>
                <c:pt idx="108">
                  <c:v>0.01</c:v>
                </c:pt>
                <c:pt idx="109">
                  <c:v>0.01</c:v>
                </c:pt>
                <c:pt idx="110">
                  <c:v>0</c:v>
                </c:pt>
              </c:numCache>
            </c:numRef>
          </c:xVal>
          <c:yVal>
            <c:numRef>
              <c:f>chartTop500!$L$3:$L$113</c:f>
              <c:numCache>
                <c:formatCode>General</c:formatCode>
                <c:ptCount val="111"/>
                <c:pt idx="0">
                  <c:v>1</c:v>
                </c:pt>
                <c:pt idx="1">
                  <c:v>0.99099099099099097</c:v>
                </c:pt>
                <c:pt idx="2">
                  <c:v>0.98198198198198194</c:v>
                </c:pt>
                <c:pt idx="3">
                  <c:v>0.97297297297297303</c:v>
                </c:pt>
                <c:pt idx="4">
                  <c:v>0.963963963963964</c:v>
                </c:pt>
                <c:pt idx="5">
                  <c:v>0.95495495495495497</c:v>
                </c:pt>
                <c:pt idx="6">
                  <c:v>0.94594594594594594</c:v>
                </c:pt>
                <c:pt idx="7">
                  <c:v>0.93693693693693691</c:v>
                </c:pt>
                <c:pt idx="8">
                  <c:v>0.92792792792792789</c:v>
                </c:pt>
                <c:pt idx="9">
                  <c:v>0.91891891891891897</c:v>
                </c:pt>
                <c:pt idx="10">
                  <c:v>0.90990990990990994</c:v>
                </c:pt>
                <c:pt idx="11">
                  <c:v>0.90990990990990994</c:v>
                </c:pt>
                <c:pt idx="12">
                  <c:v>0.89189189189189189</c:v>
                </c:pt>
                <c:pt idx="13">
                  <c:v>0.88288288288288286</c:v>
                </c:pt>
                <c:pt idx="14">
                  <c:v>0.87387387387387383</c:v>
                </c:pt>
                <c:pt idx="15">
                  <c:v>0.87387387387387383</c:v>
                </c:pt>
                <c:pt idx="16">
                  <c:v>0.85585585585585588</c:v>
                </c:pt>
                <c:pt idx="17">
                  <c:v>0.84684684684684686</c:v>
                </c:pt>
                <c:pt idx="18">
                  <c:v>0.83783783783783783</c:v>
                </c:pt>
                <c:pt idx="19">
                  <c:v>0.8288288288288288</c:v>
                </c:pt>
                <c:pt idx="20">
                  <c:v>0.8288288288288288</c:v>
                </c:pt>
                <c:pt idx="21">
                  <c:v>0.8288288288288288</c:v>
                </c:pt>
                <c:pt idx="22">
                  <c:v>0.8288288288288288</c:v>
                </c:pt>
                <c:pt idx="23">
                  <c:v>0.7927927927927928</c:v>
                </c:pt>
                <c:pt idx="24">
                  <c:v>0.7927927927927928</c:v>
                </c:pt>
                <c:pt idx="25">
                  <c:v>0.77477477477477474</c:v>
                </c:pt>
                <c:pt idx="26">
                  <c:v>0.77477477477477474</c:v>
                </c:pt>
                <c:pt idx="27">
                  <c:v>0.77477477477477474</c:v>
                </c:pt>
                <c:pt idx="28">
                  <c:v>0.74774774774774777</c:v>
                </c:pt>
                <c:pt idx="29">
                  <c:v>0.74774774774774777</c:v>
                </c:pt>
                <c:pt idx="30">
                  <c:v>0.72972972972972971</c:v>
                </c:pt>
                <c:pt idx="31">
                  <c:v>0.72072072072072069</c:v>
                </c:pt>
                <c:pt idx="32">
                  <c:v>0.72072072072072069</c:v>
                </c:pt>
                <c:pt idx="33">
                  <c:v>0.70270270270270274</c:v>
                </c:pt>
                <c:pt idx="34">
                  <c:v>0.70270270270270274</c:v>
                </c:pt>
                <c:pt idx="35">
                  <c:v>0.68468468468468469</c:v>
                </c:pt>
                <c:pt idx="36">
                  <c:v>0.68468468468468469</c:v>
                </c:pt>
                <c:pt idx="37">
                  <c:v>0.66666666666666663</c:v>
                </c:pt>
                <c:pt idx="38">
                  <c:v>0.66666666666666663</c:v>
                </c:pt>
                <c:pt idx="39">
                  <c:v>0.66666666666666663</c:v>
                </c:pt>
                <c:pt idx="40">
                  <c:v>0.63963963963963966</c:v>
                </c:pt>
                <c:pt idx="41">
                  <c:v>0.63963963963963966</c:v>
                </c:pt>
                <c:pt idx="42">
                  <c:v>0.6216216216216216</c:v>
                </c:pt>
                <c:pt idx="43">
                  <c:v>0.6216216216216216</c:v>
                </c:pt>
                <c:pt idx="44">
                  <c:v>0.60360360360360366</c:v>
                </c:pt>
                <c:pt idx="45">
                  <c:v>0.60360360360360366</c:v>
                </c:pt>
                <c:pt idx="46">
                  <c:v>0.5855855855855856</c:v>
                </c:pt>
                <c:pt idx="47">
                  <c:v>0.57657657657657657</c:v>
                </c:pt>
                <c:pt idx="48">
                  <c:v>0.57657657657657657</c:v>
                </c:pt>
                <c:pt idx="49">
                  <c:v>0.55855855855855852</c:v>
                </c:pt>
                <c:pt idx="50">
                  <c:v>0.55855855855855852</c:v>
                </c:pt>
                <c:pt idx="51">
                  <c:v>0.55855855855855852</c:v>
                </c:pt>
                <c:pt idx="52">
                  <c:v>0.53153153153153154</c:v>
                </c:pt>
                <c:pt idx="53">
                  <c:v>0.53153153153153154</c:v>
                </c:pt>
                <c:pt idx="54">
                  <c:v>0.53153153153153154</c:v>
                </c:pt>
                <c:pt idx="55">
                  <c:v>0.53153153153153154</c:v>
                </c:pt>
                <c:pt idx="56">
                  <c:v>0.49549549549549549</c:v>
                </c:pt>
                <c:pt idx="57">
                  <c:v>0.48648648648648651</c:v>
                </c:pt>
                <c:pt idx="58">
                  <c:v>0.48648648648648651</c:v>
                </c:pt>
                <c:pt idx="59">
                  <c:v>0.48648648648648651</c:v>
                </c:pt>
                <c:pt idx="60">
                  <c:v>0.45945945945945948</c:v>
                </c:pt>
                <c:pt idx="61">
                  <c:v>0.45945945945945948</c:v>
                </c:pt>
                <c:pt idx="62">
                  <c:v>0.44144144144144143</c:v>
                </c:pt>
                <c:pt idx="63">
                  <c:v>0.44144144144144143</c:v>
                </c:pt>
                <c:pt idx="64">
                  <c:v>0.44144144144144143</c:v>
                </c:pt>
                <c:pt idx="65">
                  <c:v>0.44144144144144143</c:v>
                </c:pt>
                <c:pt idx="66">
                  <c:v>0.40540540540540543</c:v>
                </c:pt>
                <c:pt idx="67">
                  <c:v>0.40540540540540543</c:v>
                </c:pt>
                <c:pt idx="68">
                  <c:v>0.38738738738738737</c:v>
                </c:pt>
                <c:pt idx="69">
                  <c:v>0.38738738738738737</c:v>
                </c:pt>
                <c:pt idx="70">
                  <c:v>0.38738738738738737</c:v>
                </c:pt>
                <c:pt idx="71">
                  <c:v>0.36036036036036034</c:v>
                </c:pt>
                <c:pt idx="72">
                  <c:v>0.36036036036036034</c:v>
                </c:pt>
                <c:pt idx="73">
                  <c:v>0.36036036036036034</c:v>
                </c:pt>
                <c:pt idx="74">
                  <c:v>0.33333333333333331</c:v>
                </c:pt>
                <c:pt idx="75">
                  <c:v>0.33333333333333331</c:v>
                </c:pt>
                <c:pt idx="76">
                  <c:v>0.33333333333333331</c:v>
                </c:pt>
                <c:pt idx="77">
                  <c:v>0.33333333333333331</c:v>
                </c:pt>
                <c:pt idx="78">
                  <c:v>0.29729729729729731</c:v>
                </c:pt>
                <c:pt idx="79">
                  <c:v>0.29729729729729731</c:v>
                </c:pt>
                <c:pt idx="80">
                  <c:v>0.27927927927927926</c:v>
                </c:pt>
                <c:pt idx="81">
                  <c:v>0.27927927927927926</c:v>
                </c:pt>
                <c:pt idx="82">
                  <c:v>0.27927927927927926</c:v>
                </c:pt>
                <c:pt idx="83">
                  <c:v>0.27927927927927926</c:v>
                </c:pt>
                <c:pt idx="84">
                  <c:v>0.27927927927927926</c:v>
                </c:pt>
                <c:pt idx="85">
                  <c:v>0.27927927927927926</c:v>
                </c:pt>
                <c:pt idx="86">
                  <c:v>0.27927927927927926</c:v>
                </c:pt>
                <c:pt idx="87">
                  <c:v>0.27927927927927926</c:v>
                </c:pt>
                <c:pt idx="88">
                  <c:v>0.2072072072072072</c:v>
                </c:pt>
                <c:pt idx="89">
                  <c:v>0.2072072072072072</c:v>
                </c:pt>
                <c:pt idx="90">
                  <c:v>0.2072072072072072</c:v>
                </c:pt>
                <c:pt idx="91">
                  <c:v>0.2072072072072072</c:v>
                </c:pt>
                <c:pt idx="92">
                  <c:v>0.17117117117117117</c:v>
                </c:pt>
                <c:pt idx="93">
                  <c:v>0.17117117117117117</c:v>
                </c:pt>
                <c:pt idx="94">
                  <c:v>0.17117117117117117</c:v>
                </c:pt>
                <c:pt idx="95">
                  <c:v>0.14414414414414414</c:v>
                </c:pt>
                <c:pt idx="96">
                  <c:v>0.13513513513513514</c:v>
                </c:pt>
                <c:pt idx="97">
                  <c:v>0.13513513513513514</c:v>
                </c:pt>
                <c:pt idx="98">
                  <c:v>0.11711711711711711</c:v>
                </c:pt>
                <c:pt idx="99">
                  <c:v>0.10810810810810811</c:v>
                </c:pt>
                <c:pt idx="100">
                  <c:v>0.10810810810810811</c:v>
                </c:pt>
                <c:pt idx="101">
                  <c:v>0.10810810810810811</c:v>
                </c:pt>
                <c:pt idx="102">
                  <c:v>8.1081081081081086E-2</c:v>
                </c:pt>
                <c:pt idx="103">
                  <c:v>8.1081081081081086E-2</c:v>
                </c:pt>
                <c:pt idx="104">
                  <c:v>6.3063063063063057E-2</c:v>
                </c:pt>
                <c:pt idx="105">
                  <c:v>5.4054054054054057E-2</c:v>
                </c:pt>
                <c:pt idx="106">
                  <c:v>4.5045045045045043E-2</c:v>
                </c:pt>
                <c:pt idx="107">
                  <c:v>3.6036036036036036E-2</c:v>
                </c:pt>
                <c:pt idx="108">
                  <c:v>2.7027027027027029E-2</c:v>
                </c:pt>
                <c:pt idx="109">
                  <c:v>2.7027027027027029E-2</c:v>
                </c:pt>
                <c:pt idx="110">
                  <c:v>2.7027027027027029E-2</c:v>
                </c:pt>
              </c:numCache>
            </c:numRef>
          </c:yVal>
        </c:ser>
        <c:axId val="105781888"/>
        <c:axId val="105796736"/>
      </c:scatterChart>
      <c:valAx>
        <c:axId val="105781888"/>
        <c:scaling>
          <c:orientation val="minMax"/>
          <c:max val="1"/>
          <c:min val="0"/>
        </c:scaling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Adverseness</a:t>
                </a:r>
              </a:p>
            </c:rich>
          </c:tx>
          <c:layout/>
        </c:title>
        <c:numFmt formatCode="General" sourceLinked="1"/>
        <c:tickLblPos val="nextTo"/>
        <c:crossAx val="105796736"/>
        <c:crosses val="autoZero"/>
        <c:crossBetween val="midCat"/>
      </c:valAx>
      <c:valAx>
        <c:axId val="105796736"/>
        <c:scaling>
          <c:orientation val="minMax"/>
          <c:max val="1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Cumulative Distribution</a:t>
                </a:r>
              </a:p>
            </c:rich>
          </c:tx>
          <c:layout/>
        </c:title>
        <c:numFmt formatCode="General" sourceLinked="1"/>
        <c:tickLblPos val="nextTo"/>
        <c:crossAx val="1057818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65454210820982"/>
          <c:y val="0.47277426123993793"/>
          <c:w val="0.30788993687716287"/>
          <c:h val="0.1492913871078676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CDF of Adverseness </a:t>
            </a:r>
          </a:p>
        </c:rich>
      </c:tx>
      <c:layout>
        <c:manualLayout>
          <c:xMode val="edge"/>
          <c:yMode val="edge"/>
          <c:x val="0.29304071841892299"/>
          <c:y val="1.2383904954017033E-2"/>
        </c:manualLayout>
      </c:layout>
    </c:title>
    <c:plotArea>
      <c:layout>
        <c:manualLayout>
          <c:layoutTarget val="inner"/>
          <c:xMode val="edge"/>
          <c:yMode val="edge"/>
          <c:x val="0.12043754254379828"/>
          <c:y val="0.10351936927244396"/>
          <c:w val="0.85633806981371685"/>
          <c:h val="0.764915454658331"/>
        </c:manualLayout>
      </c:layout>
      <c:scatterChart>
        <c:scatterStyle val="lineMarker"/>
        <c:ser>
          <c:idx val="0"/>
          <c:order val="0"/>
          <c:tx>
            <c:v>Adverseness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ABP_noise_660!$J$3:$J$214</c:f>
              <c:numCache>
                <c:formatCode>General</c:formatCode>
                <c:ptCount val="212"/>
                <c:pt idx="0">
                  <c:v>1</c:v>
                </c:pt>
                <c:pt idx="1">
                  <c:v>0.94</c:v>
                </c:pt>
                <c:pt idx="2">
                  <c:v>0.93</c:v>
                </c:pt>
                <c:pt idx="3">
                  <c:v>0.93</c:v>
                </c:pt>
                <c:pt idx="4">
                  <c:v>0.92</c:v>
                </c:pt>
                <c:pt idx="5">
                  <c:v>0.91</c:v>
                </c:pt>
                <c:pt idx="6">
                  <c:v>0.9</c:v>
                </c:pt>
                <c:pt idx="7">
                  <c:v>0.87</c:v>
                </c:pt>
                <c:pt idx="8">
                  <c:v>0.83</c:v>
                </c:pt>
                <c:pt idx="9">
                  <c:v>0.82</c:v>
                </c:pt>
                <c:pt idx="10">
                  <c:v>0.81</c:v>
                </c:pt>
                <c:pt idx="11">
                  <c:v>0.79</c:v>
                </c:pt>
                <c:pt idx="12">
                  <c:v>0.77</c:v>
                </c:pt>
                <c:pt idx="13">
                  <c:v>0.76</c:v>
                </c:pt>
                <c:pt idx="14">
                  <c:v>0.7</c:v>
                </c:pt>
                <c:pt idx="15">
                  <c:v>0.69</c:v>
                </c:pt>
                <c:pt idx="16">
                  <c:v>0.67</c:v>
                </c:pt>
                <c:pt idx="17">
                  <c:v>0.66</c:v>
                </c:pt>
                <c:pt idx="18">
                  <c:v>0.64</c:v>
                </c:pt>
                <c:pt idx="19">
                  <c:v>0.62</c:v>
                </c:pt>
                <c:pt idx="20">
                  <c:v>0.6</c:v>
                </c:pt>
                <c:pt idx="21">
                  <c:v>0.57999999999999996</c:v>
                </c:pt>
                <c:pt idx="22">
                  <c:v>0.57999999999999996</c:v>
                </c:pt>
                <c:pt idx="23">
                  <c:v>0.56999999999999995</c:v>
                </c:pt>
                <c:pt idx="24">
                  <c:v>0.56999999999999995</c:v>
                </c:pt>
                <c:pt idx="25">
                  <c:v>0.56000000000000005</c:v>
                </c:pt>
                <c:pt idx="26">
                  <c:v>0.56000000000000005</c:v>
                </c:pt>
                <c:pt idx="27">
                  <c:v>0.55000000000000004</c:v>
                </c:pt>
                <c:pt idx="28">
                  <c:v>0.53</c:v>
                </c:pt>
                <c:pt idx="29">
                  <c:v>0.53</c:v>
                </c:pt>
                <c:pt idx="30">
                  <c:v>0.51</c:v>
                </c:pt>
                <c:pt idx="31">
                  <c:v>0.51</c:v>
                </c:pt>
                <c:pt idx="32">
                  <c:v>0.5</c:v>
                </c:pt>
                <c:pt idx="33">
                  <c:v>0.5</c:v>
                </c:pt>
                <c:pt idx="34">
                  <c:v>0.49</c:v>
                </c:pt>
                <c:pt idx="35">
                  <c:v>0.49</c:v>
                </c:pt>
                <c:pt idx="36">
                  <c:v>0.48</c:v>
                </c:pt>
                <c:pt idx="37">
                  <c:v>0.47</c:v>
                </c:pt>
                <c:pt idx="38">
                  <c:v>0.47</c:v>
                </c:pt>
                <c:pt idx="39">
                  <c:v>0.47</c:v>
                </c:pt>
                <c:pt idx="40">
                  <c:v>0.47</c:v>
                </c:pt>
                <c:pt idx="41">
                  <c:v>0.47</c:v>
                </c:pt>
                <c:pt idx="42">
                  <c:v>0.46</c:v>
                </c:pt>
                <c:pt idx="43">
                  <c:v>0.46</c:v>
                </c:pt>
                <c:pt idx="44">
                  <c:v>0.45</c:v>
                </c:pt>
                <c:pt idx="45">
                  <c:v>0.45</c:v>
                </c:pt>
                <c:pt idx="46">
                  <c:v>0.45</c:v>
                </c:pt>
                <c:pt idx="47">
                  <c:v>0.45</c:v>
                </c:pt>
                <c:pt idx="48">
                  <c:v>0.45</c:v>
                </c:pt>
                <c:pt idx="49">
                  <c:v>0.45</c:v>
                </c:pt>
                <c:pt idx="50">
                  <c:v>0.43</c:v>
                </c:pt>
                <c:pt idx="51">
                  <c:v>0.43</c:v>
                </c:pt>
                <c:pt idx="52">
                  <c:v>0.43</c:v>
                </c:pt>
                <c:pt idx="53">
                  <c:v>0.42</c:v>
                </c:pt>
                <c:pt idx="54">
                  <c:v>0.42</c:v>
                </c:pt>
                <c:pt idx="55">
                  <c:v>0.41</c:v>
                </c:pt>
                <c:pt idx="56">
                  <c:v>0.41</c:v>
                </c:pt>
                <c:pt idx="57">
                  <c:v>0.4</c:v>
                </c:pt>
                <c:pt idx="58">
                  <c:v>0.4</c:v>
                </c:pt>
                <c:pt idx="59">
                  <c:v>0.4</c:v>
                </c:pt>
                <c:pt idx="60">
                  <c:v>0.39</c:v>
                </c:pt>
                <c:pt idx="61">
                  <c:v>0.38</c:v>
                </c:pt>
                <c:pt idx="62">
                  <c:v>0.38</c:v>
                </c:pt>
                <c:pt idx="63">
                  <c:v>0.38</c:v>
                </c:pt>
                <c:pt idx="64">
                  <c:v>0.37</c:v>
                </c:pt>
                <c:pt idx="65">
                  <c:v>0.37</c:v>
                </c:pt>
                <c:pt idx="66">
                  <c:v>0.37</c:v>
                </c:pt>
                <c:pt idx="67">
                  <c:v>0.37</c:v>
                </c:pt>
                <c:pt idx="68">
                  <c:v>0.37</c:v>
                </c:pt>
                <c:pt idx="69">
                  <c:v>0.36</c:v>
                </c:pt>
                <c:pt idx="70">
                  <c:v>0.36</c:v>
                </c:pt>
                <c:pt idx="71">
                  <c:v>0.36</c:v>
                </c:pt>
                <c:pt idx="72">
                  <c:v>0.36</c:v>
                </c:pt>
                <c:pt idx="73">
                  <c:v>0.35</c:v>
                </c:pt>
                <c:pt idx="74">
                  <c:v>0.35</c:v>
                </c:pt>
                <c:pt idx="75">
                  <c:v>0.35</c:v>
                </c:pt>
                <c:pt idx="76">
                  <c:v>0.35</c:v>
                </c:pt>
                <c:pt idx="77">
                  <c:v>0.34</c:v>
                </c:pt>
                <c:pt idx="78">
                  <c:v>0.34</c:v>
                </c:pt>
                <c:pt idx="79">
                  <c:v>0.34</c:v>
                </c:pt>
                <c:pt idx="80">
                  <c:v>0.34</c:v>
                </c:pt>
                <c:pt idx="81">
                  <c:v>0.33</c:v>
                </c:pt>
                <c:pt idx="82">
                  <c:v>0.33</c:v>
                </c:pt>
                <c:pt idx="83">
                  <c:v>0.33</c:v>
                </c:pt>
                <c:pt idx="84">
                  <c:v>0.32</c:v>
                </c:pt>
                <c:pt idx="85">
                  <c:v>0.32</c:v>
                </c:pt>
                <c:pt idx="86">
                  <c:v>0.32</c:v>
                </c:pt>
                <c:pt idx="87">
                  <c:v>0.31</c:v>
                </c:pt>
                <c:pt idx="88">
                  <c:v>0.31</c:v>
                </c:pt>
                <c:pt idx="89">
                  <c:v>0.31</c:v>
                </c:pt>
                <c:pt idx="90">
                  <c:v>0.3</c:v>
                </c:pt>
                <c:pt idx="91">
                  <c:v>0.3</c:v>
                </c:pt>
                <c:pt idx="92">
                  <c:v>0.3</c:v>
                </c:pt>
                <c:pt idx="93">
                  <c:v>0.3</c:v>
                </c:pt>
                <c:pt idx="94">
                  <c:v>0.28999999999999998</c:v>
                </c:pt>
                <c:pt idx="95">
                  <c:v>0.28999999999999998</c:v>
                </c:pt>
                <c:pt idx="96">
                  <c:v>0.28999999999999998</c:v>
                </c:pt>
                <c:pt idx="97">
                  <c:v>0.28999999999999998</c:v>
                </c:pt>
                <c:pt idx="98">
                  <c:v>0.28999999999999998</c:v>
                </c:pt>
                <c:pt idx="99">
                  <c:v>0.28999999999999998</c:v>
                </c:pt>
                <c:pt idx="100">
                  <c:v>0.28999999999999998</c:v>
                </c:pt>
                <c:pt idx="101">
                  <c:v>0.28999999999999998</c:v>
                </c:pt>
                <c:pt idx="102">
                  <c:v>0.28000000000000003</c:v>
                </c:pt>
                <c:pt idx="103">
                  <c:v>0.27</c:v>
                </c:pt>
                <c:pt idx="104">
                  <c:v>0.27</c:v>
                </c:pt>
                <c:pt idx="105">
                  <c:v>0.27</c:v>
                </c:pt>
                <c:pt idx="106">
                  <c:v>0.27</c:v>
                </c:pt>
                <c:pt idx="107">
                  <c:v>0.26</c:v>
                </c:pt>
                <c:pt idx="108">
                  <c:v>0.26</c:v>
                </c:pt>
                <c:pt idx="109">
                  <c:v>0.26</c:v>
                </c:pt>
                <c:pt idx="110">
                  <c:v>0.26</c:v>
                </c:pt>
                <c:pt idx="111">
                  <c:v>0.26</c:v>
                </c:pt>
                <c:pt idx="112">
                  <c:v>0.26</c:v>
                </c:pt>
                <c:pt idx="113">
                  <c:v>0.26</c:v>
                </c:pt>
                <c:pt idx="114">
                  <c:v>0.25</c:v>
                </c:pt>
                <c:pt idx="115">
                  <c:v>0.25</c:v>
                </c:pt>
                <c:pt idx="116">
                  <c:v>0.25</c:v>
                </c:pt>
                <c:pt idx="117">
                  <c:v>0.25</c:v>
                </c:pt>
                <c:pt idx="118">
                  <c:v>0.25</c:v>
                </c:pt>
                <c:pt idx="119">
                  <c:v>0.25</c:v>
                </c:pt>
                <c:pt idx="120">
                  <c:v>0.24</c:v>
                </c:pt>
                <c:pt idx="121">
                  <c:v>0.24</c:v>
                </c:pt>
                <c:pt idx="122">
                  <c:v>0.23</c:v>
                </c:pt>
                <c:pt idx="123">
                  <c:v>0.23</c:v>
                </c:pt>
                <c:pt idx="124">
                  <c:v>0.23</c:v>
                </c:pt>
                <c:pt idx="125">
                  <c:v>0.22</c:v>
                </c:pt>
                <c:pt idx="126">
                  <c:v>0.22</c:v>
                </c:pt>
                <c:pt idx="127">
                  <c:v>0.22</c:v>
                </c:pt>
                <c:pt idx="128">
                  <c:v>0.22</c:v>
                </c:pt>
                <c:pt idx="129">
                  <c:v>0.22</c:v>
                </c:pt>
                <c:pt idx="130">
                  <c:v>0.21</c:v>
                </c:pt>
                <c:pt idx="131">
                  <c:v>0.21</c:v>
                </c:pt>
                <c:pt idx="132">
                  <c:v>0.21</c:v>
                </c:pt>
                <c:pt idx="133">
                  <c:v>0.21</c:v>
                </c:pt>
                <c:pt idx="134">
                  <c:v>0.2</c:v>
                </c:pt>
                <c:pt idx="135">
                  <c:v>0.2</c:v>
                </c:pt>
                <c:pt idx="136">
                  <c:v>0.2</c:v>
                </c:pt>
                <c:pt idx="137">
                  <c:v>0.2</c:v>
                </c:pt>
                <c:pt idx="138">
                  <c:v>0.2</c:v>
                </c:pt>
                <c:pt idx="139">
                  <c:v>0.2</c:v>
                </c:pt>
                <c:pt idx="140">
                  <c:v>0.19</c:v>
                </c:pt>
                <c:pt idx="141">
                  <c:v>0.19</c:v>
                </c:pt>
                <c:pt idx="142">
                  <c:v>0.19</c:v>
                </c:pt>
                <c:pt idx="143">
                  <c:v>0.18</c:v>
                </c:pt>
                <c:pt idx="144">
                  <c:v>0.18</c:v>
                </c:pt>
                <c:pt idx="145">
                  <c:v>0.18</c:v>
                </c:pt>
                <c:pt idx="146">
                  <c:v>0.18</c:v>
                </c:pt>
                <c:pt idx="147">
                  <c:v>0.18</c:v>
                </c:pt>
                <c:pt idx="148">
                  <c:v>0.17</c:v>
                </c:pt>
                <c:pt idx="149">
                  <c:v>0.17</c:v>
                </c:pt>
                <c:pt idx="150">
                  <c:v>0.17</c:v>
                </c:pt>
                <c:pt idx="151">
                  <c:v>0.17</c:v>
                </c:pt>
                <c:pt idx="152">
                  <c:v>0.17</c:v>
                </c:pt>
                <c:pt idx="153">
                  <c:v>0.17</c:v>
                </c:pt>
                <c:pt idx="154">
                  <c:v>0.17</c:v>
                </c:pt>
                <c:pt idx="155">
                  <c:v>0.17</c:v>
                </c:pt>
                <c:pt idx="156">
                  <c:v>0.17</c:v>
                </c:pt>
                <c:pt idx="157">
                  <c:v>0.17</c:v>
                </c:pt>
                <c:pt idx="158">
                  <c:v>0.17</c:v>
                </c:pt>
                <c:pt idx="159">
                  <c:v>0.16</c:v>
                </c:pt>
                <c:pt idx="160">
                  <c:v>0.16</c:v>
                </c:pt>
                <c:pt idx="161">
                  <c:v>0.16</c:v>
                </c:pt>
                <c:pt idx="162">
                  <c:v>0.16</c:v>
                </c:pt>
                <c:pt idx="163">
                  <c:v>0.16</c:v>
                </c:pt>
                <c:pt idx="164">
                  <c:v>0.16</c:v>
                </c:pt>
                <c:pt idx="165">
                  <c:v>0.15</c:v>
                </c:pt>
                <c:pt idx="166">
                  <c:v>0.15</c:v>
                </c:pt>
                <c:pt idx="167">
                  <c:v>0.15</c:v>
                </c:pt>
                <c:pt idx="168">
                  <c:v>0.15</c:v>
                </c:pt>
                <c:pt idx="169">
                  <c:v>0.15</c:v>
                </c:pt>
                <c:pt idx="170">
                  <c:v>0.14000000000000001</c:v>
                </c:pt>
                <c:pt idx="171">
                  <c:v>0.12</c:v>
                </c:pt>
                <c:pt idx="172">
                  <c:v>0.12</c:v>
                </c:pt>
                <c:pt idx="173">
                  <c:v>0.11</c:v>
                </c:pt>
                <c:pt idx="174">
                  <c:v>0.11</c:v>
                </c:pt>
                <c:pt idx="175">
                  <c:v>0.11</c:v>
                </c:pt>
                <c:pt idx="176">
                  <c:v>0.11</c:v>
                </c:pt>
                <c:pt idx="177">
                  <c:v>0.11</c:v>
                </c:pt>
                <c:pt idx="178">
                  <c:v>0.1</c:v>
                </c:pt>
                <c:pt idx="179">
                  <c:v>0.1</c:v>
                </c:pt>
                <c:pt idx="180">
                  <c:v>0.09</c:v>
                </c:pt>
                <c:pt idx="181">
                  <c:v>0.09</c:v>
                </c:pt>
                <c:pt idx="182">
                  <c:v>0.08</c:v>
                </c:pt>
                <c:pt idx="183">
                  <c:v>0.08</c:v>
                </c:pt>
                <c:pt idx="184">
                  <c:v>0.08</c:v>
                </c:pt>
                <c:pt idx="185">
                  <c:v>0.08</c:v>
                </c:pt>
                <c:pt idx="186">
                  <c:v>7.0000000000000007E-2</c:v>
                </c:pt>
                <c:pt idx="187">
                  <c:v>7.0000000000000007E-2</c:v>
                </c:pt>
                <c:pt idx="188">
                  <c:v>7.0000000000000007E-2</c:v>
                </c:pt>
                <c:pt idx="189">
                  <c:v>7.0000000000000007E-2</c:v>
                </c:pt>
                <c:pt idx="190">
                  <c:v>0.06</c:v>
                </c:pt>
                <c:pt idx="191">
                  <c:v>0.05</c:v>
                </c:pt>
                <c:pt idx="192">
                  <c:v>0.05</c:v>
                </c:pt>
                <c:pt idx="193">
                  <c:v>0.04</c:v>
                </c:pt>
                <c:pt idx="194">
                  <c:v>0.03</c:v>
                </c:pt>
                <c:pt idx="195">
                  <c:v>0.03</c:v>
                </c:pt>
                <c:pt idx="196">
                  <c:v>0.02</c:v>
                </c:pt>
                <c:pt idx="197">
                  <c:v>0.02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</c:numCache>
            </c:numRef>
          </c:xVal>
          <c:yVal>
            <c:numRef>
              <c:f>ABP_noise_660!$K$3:$K$214</c:f>
              <c:numCache>
                <c:formatCode>General</c:formatCode>
                <c:ptCount val="212"/>
                <c:pt idx="0">
                  <c:v>1</c:v>
                </c:pt>
                <c:pt idx="1">
                  <c:v>1</c:v>
                </c:pt>
                <c:pt idx="2">
                  <c:v>0.99526066350710896</c:v>
                </c:pt>
                <c:pt idx="3">
                  <c:v>0.99526066350710896</c:v>
                </c:pt>
                <c:pt idx="4">
                  <c:v>0.98578199052132698</c:v>
                </c:pt>
                <c:pt idx="5">
                  <c:v>0.98104265402843605</c:v>
                </c:pt>
                <c:pt idx="6">
                  <c:v>0.976303317535545</c:v>
                </c:pt>
                <c:pt idx="7">
                  <c:v>0.97156398104265407</c:v>
                </c:pt>
                <c:pt idx="8">
                  <c:v>0.96682464454976302</c:v>
                </c:pt>
                <c:pt idx="9">
                  <c:v>0.96208530805687209</c:v>
                </c:pt>
                <c:pt idx="10">
                  <c:v>0.95734597156398105</c:v>
                </c:pt>
                <c:pt idx="11">
                  <c:v>0.95260663507109</c:v>
                </c:pt>
                <c:pt idx="12">
                  <c:v>0.94786729857819907</c:v>
                </c:pt>
                <c:pt idx="13">
                  <c:v>0.94312796208530802</c:v>
                </c:pt>
                <c:pt idx="14">
                  <c:v>0.93838862559241709</c:v>
                </c:pt>
                <c:pt idx="15">
                  <c:v>0.93364928909952605</c:v>
                </c:pt>
                <c:pt idx="16">
                  <c:v>0.92890995260663511</c:v>
                </c:pt>
                <c:pt idx="17">
                  <c:v>0.92417061611374407</c:v>
                </c:pt>
                <c:pt idx="18">
                  <c:v>0.91943127962085303</c:v>
                </c:pt>
                <c:pt idx="19">
                  <c:v>0.91469194312796209</c:v>
                </c:pt>
                <c:pt idx="20">
                  <c:v>0.90995260663507105</c:v>
                </c:pt>
                <c:pt idx="21">
                  <c:v>0.90521327014218012</c:v>
                </c:pt>
                <c:pt idx="22">
                  <c:v>0.90521327014218012</c:v>
                </c:pt>
                <c:pt idx="23">
                  <c:v>0.89573459715639814</c:v>
                </c:pt>
                <c:pt idx="24">
                  <c:v>0.89573459715639814</c:v>
                </c:pt>
                <c:pt idx="25">
                  <c:v>0.88625592417061616</c:v>
                </c:pt>
                <c:pt idx="26">
                  <c:v>0.88625592417061616</c:v>
                </c:pt>
                <c:pt idx="27">
                  <c:v>0.87677725118483407</c:v>
                </c:pt>
                <c:pt idx="28">
                  <c:v>0.87203791469194314</c:v>
                </c:pt>
                <c:pt idx="29">
                  <c:v>0.87203791469194314</c:v>
                </c:pt>
                <c:pt idx="30">
                  <c:v>0.86255924170616116</c:v>
                </c:pt>
                <c:pt idx="31">
                  <c:v>0.86255924170616116</c:v>
                </c:pt>
                <c:pt idx="32">
                  <c:v>0.85308056872037918</c:v>
                </c:pt>
                <c:pt idx="33">
                  <c:v>0.85308056872037918</c:v>
                </c:pt>
                <c:pt idx="34">
                  <c:v>0.84360189573459721</c:v>
                </c:pt>
                <c:pt idx="35">
                  <c:v>0.84360189573459721</c:v>
                </c:pt>
                <c:pt idx="36">
                  <c:v>0.83412322274881512</c:v>
                </c:pt>
                <c:pt idx="37">
                  <c:v>0.82938388625592419</c:v>
                </c:pt>
                <c:pt idx="38">
                  <c:v>0.82938388625592419</c:v>
                </c:pt>
                <c:pt idx="39">
                  <c:v>0.82938388625592419</c:v>
                </c:pt>
                <c:pt idx="40">
                  <c:v>0.82938388625592419</c:v>
                </c:pt>
                <c:pt idx="41">
                  <c:v>0.82938388625592419</c:v>
                </c:pt>
                <c:pt idx="42">
                  <c:v>0.80568720379146919</c:v>
                </c:pt>
                <c:pt idx="43">
                  <c:v>0.80568720379146919</c:v>
                </c:pt>
                <c:pt idx="44">
                  <c:v>0.79620853080568721</c:v>
                </c:pt>
                <c:pt idx="45">
                  <c:v>0.79620853080568721</c:v>
                </c:pt>
                <c:pt idx="46">
                  <c:v>0.79620853080568721</c:v>
                </c:pt>
                <c:pt idx="47">
                  <c:v>0.79620853080568721</c:v>
                </c:pt>
                <c:pt idx="48">
                  <c:v>0.79620853080568721</c:v>
                </c:pt>
                <c:pt idx="49">
                  <c:v>0.79620853080568721</c:v>
                </c:pt>
                <c:pt idx="50">
                  <c:v>0.76777251184834128</c:v>
                </c:pt>
                <c:pt idx="51">
                  <c:v>0.76777251184834128</c:v>
                </c:pt>
                <c:pt idx="52">
                  <c:v>0.76777251184834128</c:v>
                </c:pt>
                <c:pt idx="53">
                  <c:v>0.75355450236966826</c:v>
                </c:pt>
                <c:pt idx="54">
                  <c:v>0.75355450236966826</c:v>
                </c:pt>
                <c:pt idx="55">
                  <c:v>0.74407582938388628</c:v>
                </c:pt>
                <c:pt idx="56">
                  <c:v>0.74407582938388628</c:v>
                </c:pt>
                <c:pt idx="57">
                  <c:v>0.7345971563981043</c:v>
                </c:pt>
                <c:pt idx="58">
                  <c:v>0.7345971563981043</c:v>
                </c:pt>
                <c:pt idx="59">
                  <c:v>0.7345971563981043</c:v>
                </c:pt>
                <c:pt idx="60">
                  <c:v>0.72037914691943128</c:v>
                </c:pt>
                <c:pt idx="61">
                  <c:v>0.71563981042654023</c:v>
                </c:pt>
                <c:pt idx="62">
                  <c:v>0.71563981042654023</c:v>
                </c:pt>
                <c:pt idx="63">
                  <c:v>0.71563981042654023</c:v>
                </c:pt>
                <c:pt idx="64">
                  <c:v>0.70142180094786732</c:v>
                </c:pt>
                <c:pt idx="65">
                  <c:v>0.70142180094786732</c:v>
                </c:pt>
                <c:pt idx="66">
                  <c:v>0.70142180094786732</c:v>
                </c:pt>
                <c:pt idx="67">
                  <c:v>0.70142180094786732</c:v>
                </c:pt>
                <c:pt idx="68">
                  <c:v>0.70142180094786732</c:v>
                </c:pt>
                <c:pt idx="69">
                  <c:v>0.67772511848341233</c:v>
                </c:pt>
                <c:pt idx="70">
                  <c:v>0.67772511848341233</c:v>
                </c:pt>
                <c:pt idx="71">
                  <c:v>0.67772511848341233</c:v>
                </c:pt>
                <c:pt idx="72">
                  <c:v>0.67772511848341233</c:v>
                </c:pt>
                <c:pt idx="73">
                  <c:v>0.65876777251184837</c:v>
                </c:pt>
                <c:pt idx="74">
                  <c:v>0.65876777251184837</c:v>
                </c:pt>
                <c:pt idx="75">
                  <c:v>0.65876777251184837</c:v>
                </c:pt>
                <c:pt idx="76">
                  <c:v>0.65876777251184837</c:v>
                </c:pt>
                <c:pt idx="77">
                  <c:v>0.6398104265402843</c:v>
                </c:pt>
                <c:pt idx="78">
                  <c:v>0.6398104265402843</c:v>
                </c:pt>
                <c:pt idx="79">
                  <c:v>0.6398104265402843</c:v>
                </c:pt>
                <c:pt idx="80">
                  <c:v>0.6398104265402843</c:v>
                </c:pt>
                <c:pt idx="81">
                  <c:v>0.62085308056872035</c:v>
                </c:pt>
                <c:pt idx="82">
                  <c:v>0.62085308056872035</c:v>
                </c:pt>
                <c:pt idx="83">
                  <c:v>0.62085308056872035</c:v>
                </c:pt>
                <c:pt idx="84">
                  <c:v>0.60663507109004744</c:v>
                </c:pt>
                <c:pt idx="85">
                  <c:v>0.60663507109004744</c:v>
                </c:pt>
                <c:pt idx="86">
                  <c:v>0.60663507109004744</c:v>
                </c:pt>
                <c:pt idx="87">
                  <c:v>0.59241706161137442</c:v>
                </c:pt>
                <c:pt idx="88">
                  <c:v>0.59241706161137442</c:v>
                </c:pt>
                <c:pt idx="89">
                  <c:v>0.59241706161137442</c:v>
                </c:pt>
                <c:pt idx="90">
                  <c:v>0.5781990521327014</c:v>
                </c:pt>
                <c:pt idx="91">
                  <c:v>0.5781990521327014</c:v>
                </c:pt>
                <c:pt idx="92">
                  <c:v>0.5781990521327014</c:v>
                </c:pt>
                <c:pt idx="93">
                  <c:v>0.5781990521327014</c:v>
                </c:pt>
                <c:pt idx="94">
                  <c:v>0.55924170616113744</c:v>
                </c:pt>
                <c:pt idx="95">
                  <c:v>0.55924170616113744</c:v>
                </c:pt>
                <c:pt idx="96">
                  <c:v>0.55924170616113744</c:v>
                </c:pt>
                <c:pt idx="97">
                  <c:v>0.55924170616113744</c:v>
                </c:pt>
                <c:pt idx="98">
                  <c:v>0.55924170616113744</c:v>
                </c:pt>
                <c:pt idx="99">
                  <c:v>0.55924170616113744</c:v>
                </c:pt>
                <c:pt idx="100">
                  <c:v>0.55924170616113744</c:v>
                </c:pt>
                <c:pt idx="101">
                  <c:v>0.55924170616113744</c:v>
                </c:pt>
                <c:pt idx="102">
                  <c:v>0.52132701421800953</c:v>
                </c:pt>
                <c:pt idx="103">
                  <c:v>0.51658767772511849</c:v>
                </c:pt>
                <c:pt idx="104">
                  <c:v>0.51658767772511849</c:v>
                </c:pt>
                <c:pt idx="105">
                  <c:v>0.51658767772511849</c:v>
                </c:pt>
                <c:pt idx="106">
                  <c:v>0.51658767772511849</c:v>
                </c:pt>
                <c:pt idx="107">
                  <c:v>0.49763033175355448</c:v>
                </c:pt>
                <c:pt idx="108">
                  <c:v>0.49763033175355448</c:v>
                </c:pt>
                <c:pt idx="109">
                  <c:v>0.49763033175355448</c:v>
                </c:pt>
                <c:pt idx="110">
                  <c:v>0.49763033175355448</c:v>
                </c:pt>
                <c:pt idx="111">
                  <c:v>0.49763033175355448</c:v>
                </c:pt>
                <c:pt idx="112">
                  <c:v>0.49763033175355448</c:v>
                </c:pt>
                <c:pt idx="113">
                  <c:v>0.49763033175355448</c:v>
                </c:pt>
                <c:pt idx="114">
                  <c:v>0.46445497630331756</c:v>
                </c:pt>
                <c:pt idx="115">
                  <c:v>0.46445497630331756</c:v>
                </c:pt>
                <c:pt idx="116">
                  <c:v>0.46445497630331756</c:v>
                </c:pt>
                <c:pt idx="117">
                  <c:v>0.46445497630331756</c:v>
                </c:pt>
                <c:pt idx="118">
                  <c:v>0.46445497630331756</c:v>
                </c:pt>
                <c:pt idx="119">
                  <c:v>0.46445497630331756</c:v>
                </c:pt>
                <c:pt idx="120">
                  <c:v>0.43601895734597157</c:v>
                </c:pt>
                <c:pt idx="121">
                  <c:v>0.43601895734597157</c:v>
                </c:pt>
                <c:pt idx="122">
                  <c:v>0.42654028436018959</c:v>
                </c:pt>
                <c:pt idx="123">
                  <c:v>0.42654028436018959</c:v>
                </c:pt>
                <c:pt idx="124">
                  <c:v>0.42654028436018959</c:v>
                </c:pt>
                <c:pt idx="125">
                  <c:v>0.41232227488151657</c:v>
                </c:pt>
                <c:pt idx="126">
                  <c:v>0.41232227488151657</c:v>
                </c:pt>
                <c:pt idx="127">
                  <c:v>0.41232227488151657</c:v>
                </c:pt>
                <c:pt idx="128">
                  <c:v>0.41232227488151657</c:v>
                </c:pt>
                <c:pt idx="129">
                  <c:v>0.41232227488151657</c:v>
                </c:pt>
                <c:pt idx="130">
                  <c:v>0.38862559241706163</c:v>
                </c:pt>
                <c:pt idx="131">
                  <c:v>0.38862559241706163</c:v>
                </c:pt>
                <c:pt idx="132">
                  <c:v>0.38862559241706163</c:v>
                </c:pt>
                <c:pt idx="133">
                  <c:v>0.38862559241706163</c:v>
                </c:pt>
                <c:pt idx="134">
                  <c:v>0.36966824644549762</c:v>
                </c:pt>
                <c:pt idx="135">
                  <c:v>0.36966824644549762</c:v>
                </c:pt>
                <c:pt idx="136">
                  <c:v>0.36966824644549762</c:v>
                </c:pt>
                <c:pt idx="137">
                  <c:v>0.36966824644549762</c:v>
                </c:pt>
                <c:pt idx="138">
                  <c:v>0.36966824644549762</c:v>
                </c:pt>
                <c:pt idx="139">
                  <c:v>0.36966824644549762</c:v>
                </c:pt>
                <c:pt idx="140">
                  <c:v>0.34123222748815168</c:v>
                </c:pt>
                <c:pt idx="141">
                  <c:v>0.34123222748815168</c:v>
                </c:pt>
                <c:pt idx="142">
                  <c:v>0.34123222748815168</c:v>
                </c:pt>
                <c:pt idx="143">
                  <c:v>0.32701421800947866</c:v>
                </c:pt>
                <c:pt idx="144">
                  <c:v>0.32701421800947866</c:v>
                </c:pt>
                <c:pt idx="145">
                  <c:v>0.32701421800947866</c:v>
                </c:pt>
                <c:pt idx="146">
                  <c:v>0.32701421800947866</c:v>
                </c:pt>
                <c:pt idx="147">
                  <c:v>0.32701421800947866</c:v>
                </c:pt>
                <c:pt idx="148">
                  <c:v>0.30331753554502372</c:v>
                </c:pt>
                <c:pt idx="149">
                  <c:v>0.30331753554502372</c:v>
                </c:pt>
                <c:pt idx="150">
                  <c:v>0.30331753554502372</c:v>
                </c:pt>
                <c:pt idx="151">
                  <c:v>0.30331753554502372</c:v>
                </c:pt>
                <c:pt idx="152">
                  <c:v>0.30331753554502372</c:v>
                </c:pt>
                <c:pt idx="153">
                  <c:v>0.30331753554502372</c:v>
                </c:pt>
                <c:pt idx="154">
                  <c:v>0.30331753554502372</c:v>
                </c:pt>
                <c:pt idx="155">
                  <c:v>0.30331753554502372</c:v>
                </c:pt>
                <c:pt idx="156">
                  <c:v>0.30331753554502372</c:v>
                </c:pt>
                <c:pt idx="157">
                  <c:v>0.30331753554502372</c:v>
                </c:pt>
                <c:pt idx="158">
                  <c:v>0.30331753554502372</c:v>
                </c:pt>
                <c:pt idx="159">
                  <c:v>0.25118483412322273</c:v>
                </c:pt>
                <c:pt idx="160">
                  <c:v>0.25118483412322273</c:v>
                </c:pt>
                <c:pt idx="161">
                  <c:v>0.25118483412322273</c:v>
                </c:pt>
                <c:pt idx="162">
                  <c:v>0.25118483412322273</c:v>
                </c:pt>
                <c:pt idx="163">
                  <c:v>0.25118483412322273</c:v>
                </c:pt>
                <c:pt idx="164">
                  <c:v>0.25118483412322273</c:v>
                </c:pt>
                <c:pt idx="165">
                  <c:v>0.22274881516587677</c:v>
                </c:pt>
                <c:pt idx="166">
                  <c:v>0.22274881516587677</c:v>
                </c:pt>
                <c:pt idx="167">
                  <c:v>0.22274881516587677</c:v>
                </c:pt>
                <c:pt idx="168">
                  <c:v>0.22274881516587677</c:v>
                </c:pt>
                <c:pt idx="169">
                  <c:v>0.22274881516587677</c:v>
                </c:pt>
                <c:pt idx="170">
                  <c:v>0.1990521327014218</c:v>
                </c:pt>
                <c:pt idx="171">
                  <c:v>0.19431279620853081</c:v>
                </c:pt>
                <c:pt idx="172">
                  <c:v>0.19431279620853081</c:v>
                </c:pt>
                <c:pt idx="173">
                  <c:v>0.18483412322274881</c:v>
                </c:pt>
                <c:pt idx="174">
                  <c:v>0.18483412322274881</c:v>
                </c:pt>
                <c:pt idx="175">
                  <c:v>0.18483412322274881</c:v>
                </c:pt>
                <c:pt idx="176">
                  <c:v>0.18483412322274881</c:v>
                </c:pt>
                <c:pt idx="177">
                  <c:v>0.18483412322274881</c:v>
                </c:pt>
                <c:pt idx="178">
                  <c:v>0.16113744075829384</c:v>
                </c:pt>
                <c:pt idx="179">
                  <c:v>0.16113744075829384</c:v>
                </c:pt>
                <c:pt idx="180">
                  <c:v>0.15165876777251186</c:v>
                </c:pt>
                <c:pt idx="181">
                  <c:v>0.15165876777251186</c:v>
                </c:pt>
                <c:pt idx="182">
                  <c:v>0.14218009478672985</c:v>
                </c:pt>
                <c:pt idx="183">
                  <c:v>0.14218009478672985</c:v>
                </c:pt>
                <c:pt idx="184">
                  <c:v>0.14218009478672985</c:v>
                </c:pt>
                <c:pt idx="185">
                  <c:v>0.14218009478672985</c:v>
                </c:pt>
                <c:pt idx="186">
                  <c:v>0.12322274881516587</c:v>
                </c:pt>
                <c:pt idx="187">
                  <c:v>0.12322274881516587</c:v>
                </c:pt>
                <c:pt idx="188">
                  <c:v>0.12322274881516587</c:v>
                </c:pt>
                <c:pt idx="189">
                  <c:v>0.12322274881516587</c:v>
                </c:pt>
                <c:pt idx="190">
                  <c:v>0.10426540284360189</c:v>
                </c:pt>
                <c:pt idx="191">
                  <c:v>9.9526066350710901E-2</c:v>
                </c:pt>
                <c:pt idx="192">
                  <c:v>9.9526066350710901E-2</c:v>
                </c:pt>
                <c:pt idx="193">
                  <c:v>9.004739336492891E-2</c:v>
                </c:pt>
                <c:pt idx="194">
                  <c:v>8.5308056872037921E-2</c:v>
                </c:pt>
                <c:pt idx="195">
                  <c:v>8.5308056872037921E-2</c:v>
                </c:pt>
                <c:pt idx="196">
                  <c:v>7.582938388625593E-2</c:v>
                </c:pt>
                <c:pt idx="197">
                  <c:v>7.582938388625593E-2</c:v>
                </c:pt>
                <c:pt idx="198">
                  <c:v>6.6350710900473939E-2</c:v>
                </c:pt>
                <c:pt idx="199">
                  <c:v>6.6350710900473939E-2</c:v>
                </c:pt>
                <c:pt idx="200">
                  <c:v>6.6350710900473939E-2</c:v>
                </c:pt>
                <c:pt idx="201">
                  <c:v>6.6350710900473939E-2</c:v>
                </c:pt>
                <c:pt idx="202">
                  <c:v>4.7393364928909949E-2</c:v>
                </c:pt>
                <c:pt idx="203">
                  <c:v>4.7393364928909949E-2</c:v>
                </c:pt>
                <c:pt idx="204">
                  <c:v>4.7393364928909949E-2</c:v>
                </c:pt>
                <c:pt idx="205">
                  <c:v>4.7393364928909949E-2</c:v>
                </c:pt>
                <c:pt idx="206">
                  <c:v>4.7393364928909949E-2</c:v>
                </c:pt>
                <c:pt idx="207">
                  <c:v>4.7393364928909949E-2</c:v>
                </c:pt>
                <c:pt idx="208">
                  <c:v>4.7393364928909949E-2</c:v>
                </c:pt>
                <c:pt idx="209">
                  <c:v>4.7393364928909949E-2</c:v>
                </c:pt>
                <c:pt idx="210">
                  <c:v>4.7393364928909949E-2</c:v>
                </c:pt>
                <c:pt idx="211">
                  <c:v>4.7393364928909949E-2</c:v>
                </c:pt>
              </c:numCache>
            </c:numRef>
          </c:yVal>
        </c:ser>
        <c:ser>
          <c:idx val="1"/>
          <c:order val="1"/>
          <c:tx>
            <c:v>Adversness Whitespace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ABP_noise_660!$M$3:$M$214</c:f>
              <c:numCache>
                <c:formatCode>General</c:formatCode>
                <c:ptCount val="212"/>
                <c:pt idx="0">
                  <c:v>0.76</c:v>
                </c:pt>
                <c:pt idx="1">
                  <c:v>0.61</c:v>
                </c:pt>
                <c:pt idx="2">
                  <c:v>0.61</c:v>
                </c:pt>
                <c:pt idx="3">
                  <c:v>0.61</c:v>
                </c:pt>
                <c:pt idx="4">
                  <c:v>0.53</c:v>
                </c:pt>
                <c:pt idx="5">
                  <c:v>0.48</c:v>
                </c:pt>
                <c:pt idx="6">
                  <c:v>0.38</c:v>
                </c:pt>
                <c:pt idx="7">
                  <c:v>0.37</c:v>
                </c:pt>
                <c:pt idx="8">
                  <c:v>0.37</c:v>
                </c:pt>
                <c:pt idx="9">
                  <c:v>0.37</c:v>
                </c:pt>
                <c:pt idx="10">
                  <c:v>0.37</c:v>
                </c:pt>
                <c:pt idx="11">
                  <c:v>0.35</c:v>
                </c:pt>
                <c:pt idx="12">
                  <c:v>0.34</c:v>
                </c:pt>
                <c:pt idx="13">
                  <c:v>0.34</c:v>
                </c:pt>
                <c:pt idx="14">
                  <c:v>0.33</c:v>
                </c:pt>
                <c:pt idx="15">
                  <c:v>0.33</c:v>
                </c:pt>
                <c:pt idx="16">
                  <c:v>0.31</c:v>
                </c:pt>
                <c:pt idx="17">
                  <c:v>0.31</c:v>
                </c:pt>
                <c:pt idx="18">
                  <c:v>0.3</c:v>
                </c:pt>
                <c:pt idx="19">
                  <c:v>0.28999999999999998</c:v>
                </c:pt>
                <c:pt idx="20">
                  <c:v>0.28999999999999998</c:v>
                </c:pt>
                <c:pt idx="21">
                  <c:v>0.28999999999999998</c:v>
                </c:pt>
                <c:pt idx="22">
                  <c:v>0.28000000000000003</c:v>
                </c:pt>
                <c:pt idx="23">
                  <c:v>0.28000000000000003</c:v>
                </c:pt>
                <c:pt idx="24">
                  <c:v>0.28000000000000003</c:v>
                </c:pt>
                <c:pt idx="25">
                  <c:v>0.27</c:v>
                </c:pt>
                <c:pt idx="26">
                  <c:v>0.27</c:v>
                </c:pt>
                <c:pt idx="27">
                  <c:v>0.26</c:v>
                </c:pt>
                <c:pt idx="28">
                  <c:v>0.26</c:v>
                </c:pt>
                <c:pt idx="29">
                  <c:v>0.25</c:v>
                </c:pt>
                <c:pt idx="30">
                  <c:v>0.24</c:v>
                </c:pt>
                <c:pt idx="31">
                  <c:v>0.24</c:v>
                </c:pt>
                <c:pt idx="32">
                  <c:v>0.24</c:v>
                </c:pt>
                <c:pt idx="33">
                  <c:v>0.24</c:v>
                </c:pt>
                <c:pt idx="34">
                  <c:v>0.24</c:v>
                </c:pt>
                <c:pt idx="35">
                  <c:v>0.23</c:v>
                </c:pt>
                <c:pt idx="36">
                  <c:v>0.23</c:v>
                </c:pt>
                <c:pt idx="37">
                  <c:v>0.23</c:v>
                </c:pt>
                <c:pt idx="38">
                  <c:v>0.22</c:v>
                </c:pt>
                <c:pt idx="39">
                  <c:v>0.22</c:v>
                </c:pt>
                <c:pt idx="40">
                  <c:v>0.21</c:v>
                </c:pt>
                <c:pt idx="41">
                  <c:v>0.21</c:v>
                </c:pt>
                <c:pt idx="42">
                  <c:v>0.21</c:v>
                </c:pt>
                <c:pt idx="43">
                  <c:v>0.21</c:v>
                </c:pt>
                <c:pt idx="44">
                  <c:v>0.21</c:v>
                </c:pt>
                <c:pt idx="45">
                  <c:v>0.21</c:v>
                </c:pt>
                <c:pt idx="46">
                  <c:v>0.2</c:v>
                </c:pt>
                <c:pt idx="47">
                  <c:v>0.2</c:v>
                </c:pt>
                <c:pt idx="48">
                  <c:v>0.2</c:v>
                </c:pt>
                <c:pt idx="49">
                  <c:v>0.2</c:v>
                </c:pt>
                <c:pt idx="50">
                  <c:v>0.19</c:v>
                </c:pt>
                <c:pt idx="51">
                  <c:v>0.18</c:v>
                </c:pt>
                <c:pt idx="52">
                  <c:v>0.17</c:v>
                </c:pt>
                <c:pt idx="53">
                  <c:v>0.17</c:v>
                </c:pt>
                <c:pt idx="54">
                  <c:v>0.17</c:v>
                </c:pt>
                <c:pt idx="55">
                  <c:v>0.16</c:v>
                </c:pt>
                <c:pt idx="56">
                  <c:v>0.16</c:v>
                </c:pt>
                <c:pt idx="57">
                  <c:v>0.16</c:v>
                </c:pt>
                <c:pt idx="58">
                  <c:v>0.16</c:v>
                </c:pt>
                <c:pt idx="59">
                  <c:v>0.16</c:v>
                </c:pt>
                <c:pt idx="60">
                  <c:v>0.16</c:v>
                </c:pt>
                <c:pt idx="61">
                  <c:v>0.16</c:v>
                </c:pt>
                <c:pt idx="62">
                  <c:v>0.16</c:v>
                </c:pt>
                <c:pt idx="63">
                  <c:v>0.15</c:v>
                </c:pt>
                <c:pt idx="64">
                  <c:v>0.15</c:v>
                </c:pt>
                <c:pt idx="65">
                  <c:v>0.15</c:v>
                </c:pt>
                <c:pt idx="66">
                  <c:v>0.15</c:v>
                </c:pt>
                <c:pt idx="67">
                  <c:v>0.15</c:v>
                </c:pt>
                <c:pt idx="68">
                  <c:v>0.15</c:v>
                </c:pt>
                <c:pt idx="69">
                  <c:v>0.15</c:v>
                </c:pt>
                <c:pt idx="70">
                  <c:v>0.15</c:v>
                </c:pt>
                <c:pt idx="71">
                  <c:v>0.15</c:v>
                </c:pt>
                <c:pt idx="72">
                  <c:v>0.15</c:v>
                </c:pt>
                <c:pt idx="73">
                  <c:v>0.15</c:v>
                </c:pt>
                <c:pt idx="74">
                  <c:v>0.15</c:v>
                </c:pt>
                <c:pt idx="75">
                  <c:v>0.15</c:v>
                </c:pt>
                <c:pt idx="76">
                  <c:v>0.14000000000000001</c:v>
                </c:pt>
                <c:pt idx="77">
                  <c:v>0.14000000000000001</c:v>
                </c:pt>
                <c:pt idx="78">
                  <c:v>0.14000000000000001</c:v>
                </c:pt>
                <c:pt idx="79">
                  <c:v>0.14000000000000001</c:v>
                </c:pt>
                <c:pt idx="80">
                  <c:v>0.14000000000000001</c:v>
                </c:pt>
                <c:pt idx="81">
                  <c:v>0.13</c:v>
                </c:pt>
                <c:pt idx="82">
                  <c:v>0.13</c:v>
                </c:pt>
                <c:pt idx="83">
                  <c:v>0.13</c:v>
                </c:pt>
                <c:pt idx="84">
                  <c:v>0.13</c:v>
                </c:pt>
                <c:pt idx="85">
                  <c:v>0.13</c:v>
                </c:pt>
                <c:pt idx="86">
                  <c:v>0.13</c:v>
                </c:pt>
                <c:pt idx="87">
                  <c:v>0.13</c:v>
                </c:pt>
                <c:pt idx="88">
                  <c:v>0.13</c:v>
                </c:pt>
                <c:pt idx="89">
                  <c:v>0.13</c:v>
                </c:pt>
                <c:pt idx="90">
                  <c:v>0.13</c:v>
                </c:pt>
                <c:pt idx="91">
                  <c:v>0.13</c:v>
                </c:pt>
                <c:pt idx="92">
                  <c:v>0.13</c:v>
                </c:pt>
                <c:pt idx="93">
                  <c:v>0.13</c:v>
                </c:pt>
                <c:pt idx="94">
                  <c:v>0.13</c:v>
                </c:pt>
                <c:pt idx="95">
                  <c:v>0.12</c:v>
                </c:pt>
                <c:pt idx="96">
                  <c:v>0.12</c:v>
                </c:pt>
                <c:pt idx="97">
                  <c:v>0.12</c:v>
                </c:pt>
                <c:pt idx="98">
                  <c:v>0.12</c:v>
                </c:pt>
                <c:pt idx="99">
                  <c:v>0.12</c:v>
                </c:pt>
                <c:pt idx="100">
                  <c:v>0.12</c:v>
                </c:pt>
                <c:pt idx="101">
                  <c:v>0.12</c:v>
                </c:pt>
                <c:pt idx="102">
                  <c:v>0.12</c:v>
                </c:pt>
                <c:pt idx="103">
                  <c:v>0.12</c:v>
                </c:pt>
                <c:pt idx="104">
                  <c:v>0.12</c:v>
                </c:pt>
                <c:pt idx="105">
                  <c:v>0.12</c:v>
                </c:pt>
                <c:pt idx="106">
                  <c:v>0.12</c:v>
                </c:pt>
                <c:pt idx="107">
                  <c:v>0.12</c:v>
                </c:pt>
                <c:pt idx="108">
                  <c:v>0.12</c:v>
                </c:pt>
                <c:pt idx="109">
                  <c:v>0.12</c:v>
                </c:pt>
                <c:pt idx="110">
                  <c:v>0.11</c:v>
                </c:pt>
                <c:pt idx="111">
                  <c:v>0.11</c:v>
                </c:pt>
                <c:pt idx="112">
                  <c:v>0.11</c:v>
                </c:pt>
                <c:pt idx="113">
                  <c:v>0.11</c:v>
                </c:pt>
                <c:pt idx="114">
                  <c:v>0.11</c:v>
                </c:pt>
                <c:pt idx="115">
                  <c:v>0.11</c:v>
                </c:pt>
                <c:pt idx="116">
                  <c:v>0.11</c:v>
                </c:pt>
                <c:pt idx="117">
                  <c:v>0.11</c:v>
                </c:pt>
                <c:pt idx="118">
                  <c:v>0.11</c:v>
                </c:pt>
                <c:pt idx="119">
                  <c:v>0.11</c:v>
                </c:pt>
                <c:pt idx="120">
                  <c:v>0.11</c:v>
                </c:pt>
                <c:pt idx="121">
                  <c:v>0.11</c:v>
                </c:pt>
                <c:pt idx="122">
                  <c:v>0.11</c:v>
                </c:pt>
                <c:pt idx="123">
                  <c:v>0.11</c:v>
                </c:pt>
                <c:pt idx="124">
                  <c:v>0.11</c:v>
                </c:pt>
                <c:pt idx="125">
                  <c:v>0.11</c:v>
                </c:pt>
                <c:pt idx="126">
                  <c:v>0.11</c:v>
                </c:pt>
                <c:pt idx="127">
                  <c:v>0.11</c:v>
                </c:pt>
                <c:pt idx="128">
                  <c:v>0.11</c:v>
                </c:pt>
                <c:pt idx="129">
                  <c:v>0.11</c:v>
                </c:pt>
                <c:pt idx="130">
                  <c:v>0.11</c:v>
                </c:pt>
                <c:pt idx="131">
                  <c:v>0.1</c:v>
                </c:pt>
                <c:pt idx="132">
                  <c:v>0.1</c:v>
                </c:pt>
                <c:pt idx="133">
                  <c:v>0.1</c:v>
                </c:pt>
                <c:pt idx="134">
                  <c:v>0.1</c:v>
                </c:pt>
                <c:pt idx="135">
                  <c:v>0.1</c:v>
                </c:pt>
                <c:pt idx="136">
                  <c:v>0.1</c:v>
                </c:pt>
                <c:pt idx="137">
                  <c:v>0.1</c:v>
                </c:pt>
                <c:pt idx="138">
                  <c:v>0.1</c:v>
                </c:pt>
                <c:pt idx="139">
                  <c:v>0.1</c:v>
                </c:pt>
                <c:pt idx="140">
                  <c:v>0.1</c:v>
                </c:pt>
                <c:pt idx="141">
                  <c:v>0.1</c:v>
                </c:pt>
                <c:pt idx="142">
                  <c:v>0.1</c:v>
                </c:pt>
                <c:pt idx="143">
                  <c:v>0.1</c:v>
                </c:pt>
                <c:pt idx="144">
                  <c:v>0.1</c:v>
                </c:pt>
                <c:pt idx="145">
                  <c:v>0.1</c:v>
                </c:pt>
                <c:pt idx="146">
                  <c:v>0.1</c:v>
                </c:pt>
                <c:pt idx="147">
                  <c:v>0.1</c:v>
                </c:pt>
                <c:pt idx="148">
                  <c:v>0.1</c:v>
                </c:pt>
                <c:pt idx="149">
                  <c:v>0.1</c:v>
                </c:pt>
                <c:pt idx="150">
                  <c:v>0.1</c:v>
                </c:pt>
                <c:pt idx="151">
                  <c:v>0.1</c:v>
                </c:pt>
                <c:pt idx="152">
                  <c:v>0.1</c:v>
                </c:pt>
                <c:pt idx="153">
                  <c:v>0.1</c:v>
                </c:pt>
                <c:pt idx="154">
                  <c:v>0.09</c:v>
                </c:pt>
                <c:pt idx="155">
                  <c:v>0.09</c:v>
                </c:pt>
                <c:pt idx="156">
                  <c:v>0.09</c:v>
                </c:pt>
                <c:pt idx="157">
                  <c:v>0.09</c:v>
                </c:pt>
                <c:pt idx="158">
                  <c:v>0.09</c:v>
                </c:pt>
                <c:pt idx="159">
                  <c:v>0.08</c:v>
                </c:pt>
                <c:pt idx="160">
                  <c:v>0.08</c:v>
                </c:pt>
                <c:pt idx="161">
                  <c:v>0.08</c:v>
                </c:pt>
                <c:pt idx="162">
                  <c:v>0.08</c:v>
                </c:pt>
                <c:pt idx="163">
                  <c:v>0.08</c:v>
                </c:pt>
                <c:pt idx="164">
                  <c:v>0.08</c:v>
                </c:pt>
                <c:pt idx="165">
                  <c:v>0.08</c:v>
                </c:pt>
                <c:pt idx="166">
                  <c:v>0.08</c:v>
                </c:pt>
                <c:pt idx="167">
                  <c:v>7.0000000000000007E-2</c:v>
                </c:pt>
                <c:pt idx="168">
                  <c:v>7.0000000000000007E-2</c:v>
                </c:pt>
                <c:pt idx="169">
                  <c:v>7.0000000000000007E-2</c:v>
                </c:pt>
                <c:pt idx="170">
                  <c:v>7.0000000000000007E-2</c:v>
                </c:pt>
                <c:pt idx="171">
                  <c:v>7.0000000000000007E-2</c:v>
                </c:pt>
                <c:pt idx="172">
                  <c:v>0.06</c:v>
                </c:pt>
                <c:pt idx="173">
                  <c:v>0.06</c:v>
                </c:pt>
                <c:pt idx="174">
                  <c:v>0.06</c:v>
                </c:pt>
                <c:pt idx="175">
                  <c:v>0.05</c:v>
                </c:pt>
                <c:pt idx="176">
                  <c:v>0.05</c:v>
                </c:pt>
                <c:pt idx="177">
                  <c:v>0.05</c:v>
                </c:pt>
                <c:pt idx="178">
                  <c:v>0.05</c:v>
                </c:pt>
                <c:pt idx="179">
                  <c:v>0.04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0.03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</c:numCache>
            </c:numRef>
          </c:xVal>
          <c:yVal>
            <c:numRef>
              <c:f>ABP_noise_660!$K$3:$K$214</c:f>
              <c:numCache>
                <c:formatCode>General</c:formatCode>
                <c:ptCount val="212"/>
                <c:pt idx="0">
                  <c:v>1</c:v>
                </c:pt>
                <c:pt idx="1">
                  <c:v>1</c:v>
                </c:pt>
                <c:pt idx="2">
                  <c:v>0.99526066350710896</c:v>
                </c:pt>
                <c:pt idx="3">
                  <c:v>0.99526066350710896</c:v>
                </c:pt>
                <c:pt idx="4">
                  <c:v>0.98578199052132698</c:v>
                </c:pt>
                <c:pt idx="5">
                  <c:v>0.98104265402843605</c:v>
                </c:pt>
                <c:pt idx="6">
                  <c:v>0.976303317535545</c:v>
                </c:pt>
                <c:pt idx="7">
                  <c:v>0.97156398104265407</c:v>
                </c:pt>
                <c:pt idx="8">
                  <c:v>0.96682464454976302</c:v>
                </c:pt>
                <c:pt idx="9">
                  <c:v>0.96208530805687209</c:v>
                </c:pt>
                <c:pt idx="10">
                  <c:v>0.95734597156398105</c:v>
                </c:pt>
                <c:pt idx="11">
                  <c:v>0.95260663507109</c:v>
                </c:pt>
                <c:pt idx="12">
                  <c:v>0.94786729857819907</c:v>
                </c:pt>
                <c:pt idx="13">
                  <c:v>0.94312796208530802</c:v>
                </c:pt>
                <c:pt idx="14">
                  <c:v>0.93838862559241709</c:v>
                </c:pt>
                <c:pt idx="15">
                  <c:v>0.93364928909952605</c:v>
                </c:pt>
                <c:pt idx="16">
                  <c:v>0.92890995260663511</c:v>
                </c:pt>
                <c:pt idx="17">
                  <c:v>0.92417061611374407</c:v>
                </c:pt>
                <c:pt idx="18">
                  <c:v>0.91943127962085303</c:v>
                </c:pt>
                <c:pt idx="19">
                  <c:v>0.91469194312796209</c:v>
                </c:pt>
                <c:pt idx="20">
                  <c:v>0.90995260663507105</c:v>
                </c:pt>
                <c:pt idx="21">
                  <c:v>0.90521327014218012</c:v>
                </c:pt>
                <c:pt idx="22">
                  <c:v>0.90521327014218012</c:v>
                </c:pt>
                <c:pt idx="23">
                  <c:v>0.89573459715639814</c:v>
                </c:pt>
                <c:pt idx="24">
                  <c:v>0.89573459715639814</c:v>
                </c:pt>
                <c:pt idx="25">
                  <c:v>0.88625592417061616</c:v>
                </c:pt>
                <c:pt idx="26">
                  <c:v>0.88625592417061616</c:v>
                </c:pt>
                <c:pt idx="27">
                  <c:v>0.87677725118483407</c:v>
                </c:pt>
                <c:pt idx="28">
                  <c:v>0.87203791469194314</c:v>
                </c:pt>
                <c:pt idx="29">
                  <c:v>0.87203791469194314</c:v>
                </c:pt>
                <c:pt idx="30">
                  <c:v>0.86255924170616116</c:v>
                </c:pt>
                <c:pt idx="31">
                  <c:v>0.86255924170616116</c:v>
                </c:pt>
                <c:pt idx="32">
                  <c:v>0.85308056872037918</c:v>
                </c:pt>
                <c:pt idx="33">
                  <c:v>0.85308056872037918</c:v>
                </c:pt>
                <c:pt idx="34">
                  <c:v>0.84360189573459721</c:v>
                </c:pt>
                <c:pt idx="35">
                  <c:v>0.84360189573459721</c:v>
                </c:pt>
                <c:pt idx="36">
                  <c:v>0.83412322274881512</c:v>
                </c:pt>
                <c:pt idx="37">
                  <c:v>0.82938388625592419</c:v>
                </c:pt>
                <c:pt idx="38">
                  <c:v>0.82938388625592419</c:v>
                </c:pt>
                <c:pt idx="39">
                  <c:v>0.82938388625592419</c:v>
                </c:pt>
                <c:pt idx="40">
                  <c:v>0.82938388625592419</c:v>
                </c:pt>
                <c:pt idx="41">
                  <c:v>0.82938388625592419</c:v>
                </c:pt>
                <c:pt idx="42">
                  <c:v>0.80568720379146919</c:v>
                </c:pt>
                <c:pt idx="43">
                  <c:v>0.80568720379146919</c:v>
                </c:pt>
                <c:pt idx="44">
                  <c:v>0.79620853080568721</c:v>
                </c:pt>
                <c:pt idx="45">
                  <c:v>0.79620853080568721</c:v>
                </c:pt>
                <c:pt idx="46">
                  <c:v>0.79620853080568721</c:v>
                </c:pt>
                <c:pt idx="47">
                  <c:v>0.79620853080568721</c:v>
                </c:pt>
                <c:pt idx="48">
                  <c:v>0.79620853080568721</c:v>
                </c:pt>
                <c:pt idx="49">
                  <c:v>0.79620853080568721</c:v>
                </c:pt>
                <c:pt idx="50">
                  <c:v>0.76777251184834128</c:v>
                </c:pt>
                <c:pt idx="51">
                  <c:v>0.76777251184834128</c:v>
                </c:pt>
                <c:pt idx="52">
                  <c:v>0.76777251184834128</c:v>
                </c:pt>
                <c:pt idx="53">
                  <c:v>0.75355450236966826</c:v>
                </c:pt>
                <c:pt idx="54">
                  <c:v>0.75355450236966826</c:v>
                </c:pt>
                <c:pt idx="55">
                  <c:v>0.74407582938388628</c:v>
                </c:pt>
                <c:pt idx="56">
                  <c:v>0.74407582938388628</c:v>
                </c:pt>
                <c:pt idx="57">
                  <c:v>0.7345971563981043</c:v>
                </c:pt>
                <c:pt idx="58">
                  <c:v>0.7345971563981043</c:v>
                </c:pt>
                <c:pt idx="59">
                  <c:v>0.7345971563981043</c:v>
                </c:pt>
                <c:pt idx="60">
                  <c:v>0.72037914691943128</c:v>
                </c:pt>
                <c:pt idx="61">
                  <c:v>0.71563981042654023</c:v>
                </c:pt>
                <c:pt idx="62">
                  <c:v>0.71563981042654023</c:v>
                </c:pt>
                <c:pt idx="63">
                  <c:v>0.71563981042654023</c:v>
                </c:pt>
                <c:pt idx="64">
                  <c:v>0.70142180094786732</c:v>
                </c:pt>
                <c:pt idx="65">
                  <c:v>0.70142180094786732</c:v>
                </c:pt>
                <c:pt idx="66">
                  <c:v>0.70142180094786732</c:v>
                </c:pt>
                <c:pt idx="67">
                  <c:v>0.70142180094786732</c:v>
                </c:pt>
                <c:pt idx="68">
                  <c:v>0.70142180094786732</c:v>
                </c:pt>
                <c:pt idx="69">
                  <c:v>0.67772511848341233</c:v>
                </c:pt>
                <c:pt idx="70">
                  <c:v>0.67772511848341233</c:v>
                </c:pt>
                <c:pt idx="71">
                  <c:v>0.67772511848341233</c:v>
                </c:pt>
                <c:pt idx="72">
                  <c:v>0.67772511848341233</c:v>
                </c:pt>
                <c:pt idx="73">
                  <c:v>0.65876777251184837</c:v>
                </c:pt>
                <c:pt idx="74">
                  <c:v>0.65876777251184837</c:v>
                </c:pt>
                <c:pt idx="75">
                  <c:v>0.65876777251184837</c:v>
                </c:pt>
                <c:pt idx="76">
                  <c:v>0.65876777251184837</c:v>
                </c:pt>
                <c:pt idx="77">
                  <c:v>0.6398104265402843</c:v>
                </c:pt>
                <c:pt idx="78">
                  <c:v>0.6398104265402843</c:v>
                </c:pt>
                <c:pt idx="79">
                  <c:v>0.6398104265402843</c:v>
                </c:pt>
                <c:pt idx="80">
                  <c:v>0.6398104265402843</c:v>
                </c:pt>
                <c:pt idx="81">
                  <c:v>0.62085308056872035</c:v>
                </c:pt>
                <c:pt idx="82">
                  <c:v>0.62085308056872035</c:v>
                </c:pt>
                <c:pt idx="83">
                  <c:v>0.62085308056872035</c:v>
                </c:pt>
                <c:pt idx="84">
                  <c:v>0.60663507109004744</c:v>
                </c:pt>
                <c:pt idx="85">
                  <c:v>0.60663507109004744</c:v>
                </c:pt>
                <c:pt idx="86">
                  <c:v>0.60663507109004744</c:v>
                </c:pt>
                <c:pt idx="87">
                  <c:v>0.59241706161137442</c:v>
                </c:pt>
                <c:pt idx="88">
                  <c:v>0.59241706161137442</c:v>
                </c:pt>
                <c:pt idx="89">
                  <c:v>0.59241706161137442</c:v>
                </c:pt>
                <c:pt idx="90">
                  <c:v>0.5781990521327014</c:v>
                </c:pt>
                <c:pt idx="91">
                  <c:v>0.5781990521327014</c:v>
                </c:pt>
                <c:pt idx="92">
                  <c:v>0.5781990521327014</c:v>
                </c:pt>
                <c:pt idx="93">
                  <c:v>0.5781990521327014</c:v>
                </c:pt>
                <c:pt idx="94">
                  <c:v>0.55924170616113744</c:v>
                </c:pt>
                <c:pt idx="95">
                  <c:v>0.55924170616113744</c:v>
                </c:pt>
                <c:pt idx="96">
                  <c:v>0.55924170616113744</c:v>
                </c:pt>
                <c:pt idx="97">
                  <c:v>0.55924170616113744</c:v>
                </c:pt>
                <c:pt idx="98">
                  <c:v>0.55924170616113744</c:v>
                </c:pt>
                <c:pt idx="99">
                  <c:v>0.55924170616113744</c:v>
                </c:pt>
                <c:pt idx="100">
                  <c:v>0.55924170616113744</c:v>
                </c:pt>
                <c:pt idx="101">
                  <c:v>0.55924170616113744</c:v>
                </c:pt>
                <c:pt idx="102">
                  <c:v>0.52132701421800953</c:v>
                </c:pt>
                <c:pt idx="103">
                  <c:v>0.51658767772511849</c:v>
                </c:pt>
                <c:pt idx="104">
                  <c:v>0.51658767772511849</c:v>
                </c:pt>
                <c:pt idx="105">
                  <c:v>0.51658767772511849</c:v>
                </c:pt>
                <c:pt idx="106">
                  <c:v>0.51658767772511849</c:v>
                </c:pt>
                <c:pt idx="107">
                  <c:v>0.49763033175355448</c:v>
                </c:pt>
                <c:pt idx="108">
                  <c:v>0.49763033175355448</c:v>
                </c:pt>
                <c:pt idx="109">
                  <c:v>0.49763033175355448</c:v>
                </c:pt>
                <c:pt idx="110">
                  <c:v>0.49763033175355448</c:v>
                </c:pt>
                <c:pt idx="111">
                  <c:v>0.49763033175355448</c:v>
                </c:pt>
                <c:pt idx="112">
                  <c:v>0.49763033175355448</c:v>
                </c:pt>
                <c:pt idx="113">
                  <c:v>0.49763033175355448</c:v>
                </c:pt>
                <c:pt idx="114">
                  <c:v>0.46445497630331756</c:v>
                </c:pt>
                <c:pt idx="115">
                  <c:v>0.46445497630331756</c:v>
                </c:pt>
                <c:pt idx="116">
                  <c:v>0.46445497630331756</c:v>
                </c:pt>
                <c:pt idx="117">
                  <c:v>0.46445497630331756</c:v>
                </c:pt>
                <c:pt idx="118">
                  <c:v>0.46445497630331756</c:v>
                </c:pt>
                <c:pt idx="119">
                  <c:v>0.46445497630331756</c:v>
                </c:pt>
                <c:pt idx="120">
                  <c:v>0.43601895734597157</c:v>
                </c:pt>
                <c:pt idx="121">
                  <c:v>0.43601895734597157</c:v>
                </c:pt>
                <c:pt idx="122">
                  <c:v>0.42654028436018959</c:v>
                </c:pt>
                <c:pt idx="123">
                  <c:v>0.42654028436018959</c:v>
                </c:pt>
                <c:pt idx="124">
                  <c:v>0.42654028436018959</c:v>
                </c:pt>
                <c:pt idx="125">
                  <c:v>0.41232227488151657</c:v>
                </c:pt>
                <c:pt idx="126">
                  <c:v>0.41232227488151657</c:v>
                </c:pt>
                <c:pt idx="127">
                  <c:v>0.41232227488151657</c:v>
                </c:pt>
                <c:pt idx="128">
                  <c:v>0.41232227488151657</c:v>
                </c:pt>
                <c:pt idx="129">
                  <c:v>0.41232227488151657</c:v>
                </c:pt>
                <c:pt idx="130">
                  <c:v>0.38862559241706163</c:v>
                </c:pt>
                <c:pt idx="131">
                  <c:v>0.38862559241706163</c:v>
                </c:pt>
                <c:pt idx="132">
                  <c:v>0.38862559241706163</c:v>
                </c:pt>
                <c:pt idx="133">
                  <c:v>0.38862559241706163</c:v>
                </c:pt>
                <c:pt idx="134">
                  <c:v>0.36966824644549762</c:v>
                </c:pt>
                <c:pt idx="135">
                  <c:v>0.36966824644549762</c:v>
                </c:pt>
                <c:pt idx="136">
                  <c:v>0.36966824644549762</c:v>
                </c:pt>
                <c:pt idx="137">
                  <c:v>0.36966824644549762</c:v>
                </c:pt>
                <c:pt idx="138">
                  <c:v>0.36966824644549762</c:v>
                </c:pt>
                <c:pt idx="139">
                  <c:v>0.36966824644549762</c:v>
                </c:pt>
                <c:pt idx="140">
                  <c:v>0.34123222748815168</c:v>
                </c:pt>
                <c:pt idx="141">
                  <c:v>0.34123222748815168</c:v>
                </c:pt>
                <c:pt idx="142">
                  <c:v>0.34123222748815168</c:v>
                </c:pt>
                <c:pt idx="143">
                  <c:v>0.32701421800947866</c:v>
                </c:pt>
                <c:pt idx="144">
                  <c:v>0.32701421800947866</c:v>
                </c:pt>
                <c:pt idx="145">
                  <c:v>0.32701421800947866</c:v>
                </c:pt>
                <c:pt idx="146">
                  <c:v>0.32701421800947866</c:v>
                </c:pt>
                <c:pt idx="147">
                  <c:v>0.32701421800947866</c:v>
                </c:pt>
                <c:pt idx="148">
                  <c:v>0.30331753554502372</c:v>
                </c:pt>
                <c:pt idx="149">
                  <c:v>0.30331753554502372</c:v>
                </c:pt>
                <c:pt idx="150">
                  <c:v>0.30331753554502372</c:v>
                </c:pt>
                <c:pt idx="151">
                  <c:v>0.30331753554502372</c:v>
                </c:pt>
                <c:pt idx="152">
                  <c:v>0.30331753554502372</c:v>
                </c:pt>
                <c:pt idx="153">
                  <c:v>0.30331753554502372</c:v>
                </c:pt>
                <c:pt idx="154">
                  <c:v>0.30331753554502372</c:v>
                </c:pt>
                <c:pt idx="155">
                  <c:v>0.30331753554502372</c:v>
                </c:pt>
                <c:pt idx="156">
                  <c:v>0.30331753554502372</c:v>
                </c:pt>
                <c:pt idx="157">
                  <c:v>0.30331753554502372</c:v>
                </c:pt>
                <c:pt idx="158">
                  <c:v>0.30331753554502372</c:v>
                </c:pt>
                <c:pt idx="159">
                  <c:v>0.25118483412322273</c:v>
                </c:pt>
                <c:pt idx="160">
                  <c:v>0.25118483412322273</c:v>
                </c:pt>
                <c:pt idx="161">
                  <c:v>0.25118483412322273</c:v>
                </c:pt>
                <c:pt idx="162">
                  <c:v>0.25118483412322273</c:v>
                </c:pt>
                <c:pt idx="163">
                  <c:v>0.25118483412322273</c:v>
                </c:pt>
                <c:pt idx="164">
                  <c:v>0.25118483412322273</c:v>
                </c:pt>
                <c:pt idx="165">
                  <c:v>0.22274881516587677</c:v>
                </c:pt>
                <c:pt idx="166">
                  <c:v>0.22274881516587677</c:v>
                </c:pt>
                <c:pt idx="167">
                  <c:v>0.22274881516587677</c:v>
                </c:pt>
                <c:pt idx="168">
                  <c:v>0.22274881516587677</c:v>
                </c:pt>
                <c:pt idx="169">
                  <c:v>0.22274881516587677</c:v>
                </c:pt>
                <c:pt idx="170">
                  <c:v>0.1990521327014218</c:v>
                </c:pt>
                <c:pt idx="171">
                  <c:v>0.19431279620853081</c:v>
                </c:pt>
                <c:pt idx="172">
                  <c:v>0.19431279620853081</c:v>
                </c:pt>
                <c:pt idx="173">
                  <c:v>0.18483412322274881</c:v>
                </c:pt>
                <c:pt idx="174">
                  <c:v>0.18483412322274881</c:v>
                </c:pt>
                <c:pt idx="175">
                  <c:v>0.18483412322274881</c:v>
                </c:pt>
                <c:pt idx="176">
                  <c:v>0.18483412322274881</c:v>
                </c:pt>
                <c:pt idx="177">
                  <c:v>0.18483412322274881</c:v>
                </c:pt>
                <c:pt idx="178">
                  <c:v>0.16113744075829384</c:v>
                </c:pt>
                <c:pt idx="179">
                  <c:v>0.16113744075829384</c:v>
                </c:pt>
                <c:pt idx="180">
                  <c:v>0.15165876777251186</c:v>
                </c:pt>
                <c:pt idx="181">
                  <c:v>0.15165876777251186</c:v>
                </c:pt>
                <c:pt idx="182">
                  <c:v>0.14218009478672985</c:v>
                </c:pt>
                <c:pt idx="183">
                  <c:v>0.14218009478672985</c:v>
                </c:pt>
                <c:pt idx="184">
                  <c:v>0.14218009478672985</c:v>
                </c:pt>
                <c:pt idx="185">
                  <c:v>0.14218009478672985</c:v>
                </c:pt>
                <c:pt idx="186">
                  <c:v>0.12322274881516587</c:v>
                </c:pt>
                <c:pt idx="187">
                  <c:v>0.12322274881516587</c:v>
                </c:pt>
                <c:pt idx="188">
                  <c:v>0.12322274881516587</c:v>
                </c:pt>
                <c:pt idx="189">
                  <c:v>0.12322274881516587</c:v>
                </c:pt>
                <c:pt idx="190">
                  <c:v>0.10426540284360189</c:v>
                </c:pt>
                <c:pt idx="191">
                  <c:v>9.9526066350710901E-2</c:v>
                </c:pt>
                <c:pt idx="192">
                  <c:v>9.9526066350710901E-2</c:v>
                </c:pt>
                <c:pt idx="193">
                  <c:v>9.004739336492891E-2</c:v>
                </c:pt>
                <c:pt idx="194">
                  <c:v>8.5308056872037921E-2</c:v>
                </c:pt>
                <c:pt idx="195">
                  <c:v>8.5308056872037921E-2</c:v>
                </c:pt>
                <c:pt idx="196">
                  <c:v>7.582938388625593E-2</c:v>
                </c:pt>
                <c:pt idx="197">
                  <c:v>7.582938388625593E-2</c:v>
                </c:pt>
                <c:pt idx="198">
                  <c:v>6.6350710900473939E-2</c:v>
                </c:pt>
                <c:pt idx="199">
                  <c:v>6.6350710900473939E-2</c:v>
                </c:pt>
                <c:pt idx="200">
                  <c:v>6.6350710900473939E-2</c:v>
                </c:pt>
                <c:pt idx="201">
                  <c:v>6.6350710900473939E-2</c:v>
                </c:pt>
                <c:pt idx="202">
                  <c:v>4.7393364928909949E-2</c:v>
                </c:pt>
                <c:pt idx="203">
                  <c:v>4.7393364928909949E-2</c:v>
                </c:pt>
                <c:pt idx="204">
                  <c:v>4.7393364928909949E-2</c:v>
                </c:pt>
                <c:pt idx="205">
                  <c:v>4.7393364928909949E-2</c:v>
                </c:pt>
                <c:pt idx="206">
                  <c:v>4.7393364928909949E-2</c:v>
                </c:pt>
                <c:pt idx="207">
                  <c:v>4.7393364928909949E-2</c:v>
                </c:pt>
                <c:pt idx="208">
                  <c:v>4.7393364928909949E-2</c:v>
                </c:pt>
                <c:pt idx="209">
                  <c:v>4.7393364928909949E-2</c:v>
                </c:pt>
                <c:pt idx="210">
                  <c:v>4.7393364928909949E-2</c:v>
                </c:pt>
                <c:pt idx="211">
                  <c:v>4.7393364928909949E-2</c:v>
                </c:pt>
              </c:numCache>
            </c:numRef>
          </c:yVal>
        </c:ser>
        <c:axId val="72857472"/>
        <c:axId val="73118080"/>
      </c:scatterChart>
      <c:valAx>
        <c:axId val="72857472"/>
        <c:scaling>
          <c:orientation val="minMax"/>
          <c:max val="1"/>
          <c:min val="0"/>
        </c:scaling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Adverseness</a:t>
                </a:r>
              </a:p>
            </c:rich>
          </c:tx>
          <c:layout>
            <c:manualLayout>
              <c:xMode val="edge"/>
              <c:yMode val="edge"/>
              <c:x val="0.46877036129848654"/>
              <c:y val="0.92231163625513313"/>
            </c:manualLayout>
          </c:layout>
        </c:title>
        <c:numFmt formatCode="General" sourceLinked="1"/>
        <c:tickLblPos val="nextTo"/>
        <c:crossAx val="73118080"/>
        <c:crosses val="autoZero"/>
        <c:crossBetween val="midCat"/>
      </c:valAx>
      <c:valAx>
        <c:axId val="73118080"/>
        <c:scaling>
          <c:orientation val="minMax"/>
          <c:max val="1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Cumulative Distribution</a:t>
                </a:r>
              </a:p>
            </c:rich>
          </c:tx>
          <c:layout>
            <c:manualLayout>
              <c:xMode val="edge"/>
              <c:yMode val="edge"/>
              <c:x val="1.3605445091958882E-2"/>
              <c:y val="0.2835104892650071"/>
            </c:manualLayout>
          </c:layout>
        </c:title>
        <c:numFmt formatCode="General" sourceLinked="1"/>
        <c:tickLblPos val="nextTo"/>
        <c:crossAx val="72857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654542108209842"/>
          <c:y val="0.47277426123993815"/>
          <c:w val="0.30788993687716304"/>
          <c:h val="0.14929138710786777"/>
        </c:manualLayout>
      </c:layout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</xdr:colOff>
      <xdr:row>1</xdr:row>
      <xdr:rowOff>104774</xdr:rowOff>
    </xdr:from>
    <xdr:to>
      <xdr:col>28</xdr:col>
      <xdr:colOff>371475</xdr:colOff>
      <xdr:row>14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38100</xdr:colOff>
      <xdr:row>15</xdr:row>
      <xdr:rowOff>47624</xdr:rowOff>
    </xdr:from>
    <xdr:to>
      <xdr:col>28</xdr:col>
      <xdr:colOff>257175</xdr:colOff>
      <xdr:row>29</xdr:row>
      <xdr:rowOff>57149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66675</xdr:colOff>
      <xdr:row>30</xdr:row>
      <xdr:rowOff>171450</xdr:rowOff>
    </xdr:from>
    <xdr:to>
      <xdr:col>28</xdr:col>
      <xdr:colOff>285750</xdr:colOff>
      <xdr:row>48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6</xdr:row>
      <xdr:rowOff>0</xdr:rowOff>
    </xdr:from>
    <xdr:to>
      <xdr:col>29</xdr:col>
      <xdr:colOff>142875</xdr:colOff>
      <xdr:row>21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28576</xdr:colOff>
      <xdr:row>24</xdr:row>
      <xdr:rowOff>104776</xdr:rowOff>
    </xdr:from>
    <xdr:to>
      <xdr:col>28</xdr:col>
      <xdr:colOff>428625</xdr:colOff>
      <xdr:row>40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266700</xdr:colOff>
      <xdr:row>4</xdr:row>
      <xdr:rowOff>66675</xdr:rowOff>
    </xdr:from>
    <xdr:to>
      <xdr:col>27</xdr:col>
      <xdr:colOff>57149</xdr:colOff>
      <xdr:row>20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search.comcast.net/?cat=web&amp;con=betac&amp;q=cars" TargetMode="External"/><Relationship Id="rId1" Type="http://schemas.openxmlformats.org/officeDocument/2006/relationships/hyperlink" Target="http://search.aol.com/aol/search?enabled_terms=&amp;s_it=comsearch50ct14&amp;q=cars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1"/>
  <sheetViews>
    <sheetView topLeftCell="F1" workbookViewId="0">
      <selection activeCell="A12" sqref="A12:XFD12"/>
    </sheetView>
  </sheetViews>
  <sheetFormatPr defaultRowHeight="15"/>
  <cols>
    <col min="1" max="1" width="16.28515625" customWidth="1"/>
    <col min="2" max="2" width="7.7109375" style="1" customWidth="1"/>
    <col min="3" max="9" width="9.140625" style="1"/>
    <col min="10" max="10" width="7.7109375" style="1" customWidth="1"/>
    <col min="11" max="11" width="4.85546875" style="7" customWidth="1"/>
    <col min="12" max="12" width="13.42578125" style="1" customWidth="1"/>
    <col min="13" max="19" width="9.140625" style="1"/>
  </cols>
  <sheetData>
    <row r="1" spans="1:30">
      <c r="B1" s="23" t="s">
        <v>153</v>
      </c>
      <c r="C1" s="23"/>
      <c r="D1" s="23"/>
      <c r="E1" s="23"/>
      <c r="F1" s="23"/>
      <c r="G1" s="23"/>
      <c r="H1" s="23"/>
      <c r="I1" s="23"/>
      <c r="L1" s="23" t="s">
        <v>154</v>
      </c>
      <c r="M1" s="23"/>
      <c r="N1" s="23"/>
      <c r="O1" s="23"/>
      <c r="P1" s="23"/>
      <c r="Q1" s="23"/>
      <c r="R1" s="23"/>
    </row>
    <row r="2" spans="1:30" ht="24">
      <c r="A2" s="2" t="s">
        <v>0</v>
      </c>
      <c r="B2" s="2" t="s">
        <v>35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8"/>
      <c r="L2" s="2" t="s">
        <v>1</v>
      </c>
      <c r="M2" s="2" t="s">
        <v>2</v>
      </c>
      <c r="N2" s="2" t="s">
        <v>3</v>
      </c>
      <c r="O2" s="2" t="s">
        <v>4</v>
      </c>
      <c r="P2" s="2" t="s">
        <v>5</v>
      </c>
      <c r="Q2" s="2" t="s">
        <v>6</v>
      </c>
      <c r="R2" s="2" t="s">
        <v>7</v>
      </c>
    </row>
    <row r="3" spans="1:30" ht="20.100000000000001" customHeight="1">
      <c r="A3" s="3" t="s">
        <v>20</v>
      </c>
      <c r="B3" s="4">
        <v>32</v>
      </c>
      <c r="C3" s="4">
        <v>173072</v>
      </c>
      <c r="D3" s="4">
        <v>460198</v>
      </c>
      <c r="E3" s="4">
        <v>37125</v>
      </c>
      <c r="F3" s="4">
        <v>135947</v>
      </c>
      <c r="G3" s="4">
        <v>3.66</v>
      </c>
      <c r="H3" s="4">
        <v>0.79</v>
      </c>
      <c r="I3" s="4">
        <v>0.21</v>
      </c>
      <c r="J3" s="2" t="s">
        <v>10</v>
      </c>
      <c r="K3" s="8"/>
      <c r="L3" s="5">
        <v>400326</v>
      </c>
      <c r="M3" s="5">
        <v>232944</v>
      </c>
      <c r="N3" s="5">
        <v>400326</v>
      </c>
      <c r="O3" s="5">
        <v>0</v>
      </c>
      <c r="P3" s="5">
        <v>0</v>
      </c>
      <c r="Q3" s="5">
        <v>0</v>
      </c>
      <c r="R3" s="5">
        <v>0</v>
      </c>
      <c r="AD3" s="12" t="s">
        <v>157</v>
      </c>
    </row>
    <row r="4" spans="1:30" ht="20.100000000000001" customHeight="1">
      <c r="A4" s="3" t="s">
        <v>9</v>
      </c>
      <c r="B4" s="4">
        <v>17</v>
      </c>
      <c r="C4" s="4">
        <v>182886</v>
      </c>
      <c r="D4" s="4">
        <v>450384</v>
      </c>
      <c r="E4" s="4">
        <v>43172</v>
      </c>
      <c r="F4" s="4">
        <v>139714</v>
      </c>
      <c r="G4" s="4">
        <v>3.24</v>
      </c>
      <c r="H4" s="4">
        <v>0.76</v>
      </c>
      <c r="I4" s="4">
        <v>0.22</v>
      </c>
      <c r="J4" s="2" t="s">
        <v>10</v>
      </c>
      <c r="K4" s="8"/>
      <c r="L4" s="5">
        <v>411950</v>
      </c>
      <c r="M4" s="5">
        <v>221320</v>
      </c>
      <c r="N4" s="5">
        <v>254363</v>
      </c>
      <c r="O4" s="5">
        <v>157587</v>
      </c>
      <c r="P4" s="5">
        <v>0.62</v>
      </c>
      <c r="Q4" s="5">
        <v>0.38</v>
      </c>
      <c r="R4" s="5">
        <v>0.25</v>
      </c>
      <c r="AD4" s="11" t="s">
        <v>23</v>
      </c>
    </row>
    <row r="5" spans="1:30" ht="20.100000000000001" customHeight="1">
      <c r="A5" s="3" t="s">
        <v>11</v>
      </c>
      <c r="B5" s="4">
        <v>29</v>
      </c>
      <c r="C5" s="4">
        <v>211011</v>
      </c>
      <c r="D5" s="4">
        <v>422259</v>
      </c>
      <c r="E5" s="4">
        <v>69771</v>
      </c>
      <c r="F5" s="4">
        <v>141240</v>
      </c>
      <c r="G5" s="4">
        <v>2.02</v>
      </c>
      <c r="H5" s="4">
        <v>0.67</v>
      </c>
      <c r="I5" s="4">
        <v>0.22</v>
      </c>
      <c r="J5" s="2" t="s">
        <v>10</v>
      </c>
      <c r="K5" s="8"/>
      <c r="L5" s="5">
        <v>270224</v>
      </c>
      <c r="M5" s="5">
        <v>363046</v>
      </c>
      <c r="N5" s="5">
        <v>43304</v>
      </c>
      <c r="O5" s="5">
        <v>226920</v>
      </c>
      <c r="P5" s="5">
        <v>5.24</v>
      </c>
      <c r="Q5" s="5">
        <v>0.84</v>
      </c>
      <c r="R5" s="5">
        <v>0.36</v>
      </c>
      <c r="AD5" s="11" t="s">
        <v>24</v>
      </c>
    </row>
    <row r="6" spans="1:30" ht="20.100000000000001" customHeight="1">
      <c r="A6" s="3" t="s">
        <v>12</v>
      </c>
      <c r="B6" s="4">
        <v>38</v>
      </c>
      <c r="C6" s="4">
        <v>119805</v>
      </c>
      <c r="D6" s="4">
        <v>513465</v>
      </c>
      <c r="E6" s="4">
        <v>56110</v>
      </c>
      <c r="F6" s="4">
        <v>63695</v>
      </c>
      <c r="G6" s="4">
        <v>1.1399999999999999</v>
      </c>
      <c r="H6" s="4">
        <v>0.53</v>
      </c>
      <c r="I6" s="4">
        <v>0.1</v>
      </c>
      <c r="J6" s="2" t="s">
        <v>10</v>
      </c>
      <c r="K6" s="8"/>
      <c r="L6" s="5">
        <v>194173</v>
      </c>
      <c r="M6" s="5">
        <v>439097</v>
      </c>
      <c r="N6" s="5">
        <v>117937</v>
      </c>
      <c r="O6" s="5">
        <v>76236</v>
      </c>
      <c r="P6" s="5">
        <v>0.65</v>
      </c>
      <c r="Q6" s="5">
        <v>0.39</v>
      </c>
      <c r="R6" s="5">
        <v>0.12</v>
      </c>
      <c r="AD6" s="11" t="s">
        <v>25</v>
      </c>
    </row>
    <row r="7" spans="1:30" ht="20.100000000000001" customHeight="1">
      <c r="A7" s="3" t="s">
        <v>17</v>
      </c>
      <c r="B7" s="4">
        <v>11</v>
      </c>
      <c r="C7" s="4">
        <v>142913</v>
      </c>
      <c r="D7" s="4">
        <v>490357</v>
      </c>
      <c r="E7" s="4">
        <v>69677</v>
      </c>
      <c r="F7" s="4">
        <v>73236</v>
      </c>
      <c r="G7" s="4">
        <v>1.05</v>
      </c>
      <c r="H7" s="4">
        <v>0.51</v>
      </c>
      <c r="I7" s="4">
        <v>0.12</v>
      </c>
      <c r="J7" s="2" t="s">
        <v>10</v>
      </c>
      <c r="K7" s="8"/>
      <c r="L7" s="5">
        <v>33220</v>
      </c>
      <c r="M7" s="5">
        <v>600050</v>
      </c>
      <c r="N7" s="5">
        <v>33220</v>
      </c>
      <c r="O7" s="5">
        <v>0</v>
      </c>
      <c r="P7" s="5">
        <v>0</v>
      </c>
      <c r="Q7" s="5">
        <v>0</v>
      </c>
      <c r="R7" s="5">
        <v>0</v>
      </c>
      <c r="AD7" s="11" t="s">
        <v>26</v>
      </c>
    </row>
    <row r="8" spans="1:30" ht="20.100000000000001" customHeight="1">
      <c r="A8" s="3" t="s">
        <v>14</v>
      </c>
      <c r="B8" s="4">
        <v>22</v>
      </c>
      <c r="C8" s="4">
        <v>213787</v>
      </c>
      <c r="D8" s="4">
        <v>419483</v>
      </c>
      <c r="E8" s="4">
        <v>122433</v>
      </c>
      <c r="F8" s="4">
        <v>91354</v>
      </c>
      <c r="G8" s="4">
        <v>0.75</v>
      </c>
      <c r="H8" s="4">
        <v>0.43</v>
      </c>
      <c r="I8" s="4">
        <v>0.14000000000000001</v>
      </c>
      <c r="J8" s="2" t="s">
        <v>10</v>
      </c>
      <c r="K8" s="8"/>
      <c r="L8" s="5">
        <v>400029</v>
      </c>
      <c r="M8" s="5">
        <v>233241</v>
      </c>
      <c r="N8" s="5">
        <v>400029</v>
      </c>
      <c r="O8" s="5">
        <v>0</v>
      </c>
      <c r="P8" s="5">
        <v>0</v>
      </c>
      <c r="Q8" s="5">
        <v>0</v>
      </c>
      <c r="R8" s="5">
        <v>0</v>
      </c>
      <c r="AD8" s="11" t="s">
        <v>27</v>
      </c>
    </row>
    <row r="9" spans="1:30" ht="20.100000000000001" customHeight="1">
      <c r="A9" s="3" t="s">
        <v>15</v>
      </c>
      <c r="B9" s="4">
        <v>24</v>
      </c>
      <c r="C9" s="4">
        <v>173646</v>
      </c>
      <c r="D9" s="4">
        <v>459624</v>
      </c>
      <c r="E9" s="4">
        <v>98655</v>
      </c>
      <c r="F9" s="4">
        <v>74991</v>
      </c>
      <c r="G9" s="4">
        <v>0.76</v>
      </c>
      <c r="H9" s="4">
        <v>0.43</v>
      </c>
      <c r="I9" s="4">
        <v>0.12</v>
      </c>
      <c r="J9" s="2" t="s">
        <v>10</v>
      </c>
      <c r="K9" s="8"/>
      <c r="L9" s="5">
        <v>178885</v>
      </c>
      <c r="M9" s="5">
        <v>454385</v>
      </c>
      <c r="N9" s="5">
        <v>103885</v>
      </c>
      <c r="O9" s="5">
        <v>75000</v>
      </c>
      <c r="P9" s="5">
        <v>0.72</v>
      </c>
      <c r="Q9" s="5">
        <v>0.42</v>
      </c>
      <c r="R9" s="5">
        <v>0.12</v>
      </c>
      <c r="AD9" s="11" t="s">
        <v>29</v>
      </c>
    </row>
    <row r="10" spans="1:30" ht="20.100000000000001" customHeight="1">
      <c r="A10" s="3" t="s">
        <v>18</v>
      </c>
      <c r="B10" s="4">
        <v>21</v>
      </c>
      <c r="C10" s="4">
        <v>211706</v>
      </c>
      <c r="D10" s="4">
        <v>421564</v>
      </c>
      <c r="E10" s="4">
        <v>129792</v>
      </c>
      <c r="F10" s="4">
        <v>81914</v>
      </c>
      <c r="G10" s="4">
        <v>0.63</v>
      </c>
      <c r="H10" s="4">
        <v>0.39</v>
      </c>
      <c r="I10" s="4">
        <v>0.13</v>
      </c>
      <c r="J10" s="2" t="s">
        <v>10</v>
      </c>
      <c r="K10" s="8"/>
      <c r="L10" s="5">
        <v>361516</v>
      </c>
      <c r="M10" s="5">
        <v>271754</v>
      </c>
      <c r="N10" s="5">
        <v>286226</v>
      </c>
      <c r="O10" s="5">
        <v>75290</v>
      </c>
      <c r="P10" s="5">
        <v>0.26</v>
      </c>
      <c r="Q10" s="5">
        <v>0.21</v>
      </c>
      <c r="R10" s="5">
        <v>0.12</v>
      </c>
      <c r="AD10" s="11" t="s">
        <v>30</v>
      </c>
    </row>
    <row r="11" spans="1:30" ht="20.100000000000001" customHeight="1">
      <c r="A11" s="3" t="s">
        <v>13</v>
      </c>
      <c r="B11" s="4">
        <v>41</v>
      </c>
      <c r="C11" s="4">
        <v>187171</v>
      </c>
      <c r="D11" s="4">
        <v>446099</v>
      </c>
      <c r="E11" s="4">
        <v>117743</v>
      </c>
      <c r="F11" s="4">
        <v>69428</v>
      </c>
      <c r="G11" s="4">
        <v>0.59</v>
      </c>
      <c r="H11" s="4">
        <v>0.37</v>
      </c>
      <c r="I11" s="4">
        <v>0.11</v>
      </c>
      <c r="J11" s="2" t="s">
        <v>10</v>
      </c>
      <c r="K11" s="8"/>
      <c r="L11" s="5">
        <v>361571</v>
      </c>
      <c r="M11" s="5">
        <v>271699</v>
      </c>
      <c r="N11" s="5">
        <v>267293</v>
      </c>
      <c r="O11" s="5">
        <v>94278</v>
      </c>
      <c r="P11" s="5">
        <v>0.35</v>
      </c>
      <c r="Q11" s="5">
        <v>0.26</v>
      </c>
      <c r="R11" s="5">
        <v>0.15</v>
      </c>
      <c r="AD11" s="11" t="s">
        <v>32</v>
      </c>
    </row>
    <row r="12" spans="1:30" ht="20.100000000000001" customHeight="1">
      <c r="A12" s="3" t="s">
        <v>19</v>
      </c>
      <c r="B12" s="4">
        <v>3</v>
      </c>
      <c r="C12" s="4">
        <v>171259</v>
      </c>
      <c r="D12" s="4">
        <v>462011</v>
      </c>
      <c r="E12" s="4">
        <v>109892</v>
      </c>
      <c r="F12" s="4">
        <v>61367</v>
      </c>
      <c r="G12" s="4">
        <v>0.56000000000000005</v>
      </c>
      <c r="H12" s="4">
        <v>0.36</v>
      </c>
      <c r="I12" s="4">
        <v>0.1</v>
      </c>
      <c r="J12" s="2" t="s">
        <v>10</v>
      </c>
      <c r="K12" s="8"/>
      <c r="L12" s="5">
        <v>381373</v>
      </c>
      <c r="M12" s="5">
        <v>251897</v>
      </c>
      <c r="N12" s="5">
        <v>138873</v>
      </c>
      <c r="O12" s="5">
        <v>242500</v>
      </c>
      <c r="P12" s="5">
        <v>1.75</v>
      </c>
      <c r="Q12" s="5">
        <v>0.64</v>
      </c>
      <c r="R12" s="5">
        <v>0.38</v>
      </c>
    </row>
    <row r="13" spans="1:30" ht="20.100000000000001" customHeight="1">
      <c r="A13" s="3" t="s">
        <v>31</v>
      </c>
      <c r="B13" s="4">
        <v>1</v>
      </c>
      <c r="C13" s="4">
        <v>148138</v>
      </c>
      <c r="D13" s="4">
        <v>485132</v>
      </c>
      <c r="E13" s="4">
        <v>98929</v>
      </c>
      <c r="F13" s="4">
        <v>49209</v>
      </c>
      <c r="G13" s="4">
        <v>0.5</v>
      </c>
      <c r="H13" s="4">
        <v>0.33</v>
      </c>
      <c r="I13" s="4">
        <v>0.08</v>
      </c>
      <c r="J13" s="2" t="s">
        <v>10</v>
      </c>
      <c r="K13" s="8"/>
      <c r="L13" s="5">
        <v>168010</v>
      </c>
      <c r="M13" s="5">
        <v>465260</v>
      </c>
      <c r="N13" s="5">
        <v>168010</v>
      </c>
      <c r="O13" s="5">
        <v>0</v>
      </c>
      <c r="P13" s="5">
        <v>0</v>
      </c>
      <c r="Q13" s="5">
        <v>0</v>
      </c>
      <c r="R13" s="5">
        <v>0</v>
      </c>
    </row>
    <row r="14" spans="1:30" ht="20.100000000000001" customHeight="1">
      <c r="A14" s="3" t="s">
        <v>16</v>
      </c>
      <c r="B14" s="4">
        <v>4</v>
      </c>
      <c r="C14" s="4">
        <v>189491</v>
      </c>
      <c r="D14" s="4">
        <v>443779</v>
      </c>
      <c r="E14" s="4">
        <v>135211</v>
      </c>
      <c r="F14" s="4">
        <v>54280</v>
      </c>
      <c r="G14" s="4">
        <v>0.4</v>
      </c>
      <c r="H14" s="4">
        <v>0.28999999999999998</v>
      </c>
      <c r="I14" s="4">
        <v>0.09</v>
      </c>
      <c r="J14" s="2" t="s">
        <v>10</v>
      </c>
      <c r="K14" s="8"/>
      <c r="L14" s="5">
        <v>333049</v>
      </c>
      <c r="M14" s="5">
        <v>300221</v>
      </c>
      <c r="N14" s="5">
        <v>256366</v>
      </c>
      <c r="O14" s="5">
        <v>76683</v>
      </c>
      <c r="P14" s="5">
        <v>0.3</v>
      </c>
      <c r="Q14" s="5">
        <v>0.23</v>
      </c>
      <c r="R14" s="5">
        <v>0.12</v>
      </c>
    </row>
    <row r="15" spans="1:30" ht="20.100000000000001" customHeight="1">
      <c r="A15" s="3" t="s">
        <v>22</v>
      </c>
      <c r="B15" s="4">
        <v>25</v>
      </c>
      <c r="C15" s="4">
        <v>174652</v>
      </c>
      <c r="D15" s="4">
        <v>458618</v>
      </c>
      <c r="E15" s="4">
        <v>125163</v>
      </c>
      <c r="F15" s="4">
        <v>49489</v>
      </c>
      <c r="G15" s="4">
        <v>0.4</v>
      </c>
      <c r="H15" s="4">
        <v>0.28000000000000003</v>
      </c>
      <c r="I15" s="4">
        <v>0.08</v>
      </c>
      <c r="J15" s="2" t="s">
        <v>10</v>
      </c>
      <c r="K15" s="8"/>
      <c r="L15" s="5">
        <v>343184</v>
      </c>
      <c r="M15" s="5">
        <v>290086</v>
      </c>
      <c r="N15" s="5">
        <v>267884</v>
      </c>
      <c r="O15" s="5">
        <v>75300</v>
      </c>
      <c r="P15" s="5">
        <v>0.28000000000000003</v>
      </c>
      <c r="Q15" s="5">
        <v>0.22</v>
      </c>
      <c r="R15" s="5">
        <v>0.12</v>
      </c>
    </row>
    <row r="16" spans="1:30" ht="20.100000000000001" customHeight="1">
      <c r="A16" s="3" t="s">
        <v>21</v>
      </c>
      <c r="B16" s="4">
        <v>35</v>
      </c>
      <c r="C16" s="4">
        <v>176310</v>
      </c>
      <c r="D16" s="4">
        <v>456960</v>
      </c>
      <c r="E16" s="4">
        <v>136516</v>
      </c>
      <c r="F16" s="4">
        <v>39794</v>
      </c>
      <c r="G16" s="4">
        <v>0.28999999999999998</v>
      </c>
      <c r="H16" s="4">
        <v>0.23</v>
      </c>
      <c r="I16" s="4">
        <v>0.06</v>
      </c>
      <c r="J16" s="2" t="s">
        <v>10</v>
      </c>
      <c r="K16" s="8"/>
      <c r="L16" s="5">
        <v>346240</v>
      </c>
      <c r="M16" s="5">
        <v>287030</v>
      </c>
      <c r="N16" s="5">
        <v>270855</v>
      </c>
      <c r="O16" s="5">
        <v>75385</v>
      </c>
      <c r="P16" s="5">
        <v>0.28000000000000003</v>
      </c>
      <c r="Q16" s="5">
        <v>0.22</v>
      </c>
      <c r="R16" s="5">
        <v>0.12</v>
      </c>
    </row>
    <row r="17" spans="1:19" ht="20.100000000000001" customHeight="1">
      <c r="A17" s="3" t="s">
        <v>36</v>
      </c>
      <c r="B17" s="4">
        <v>23</v>
      </c>
      <c r="C17" s="4">
        <v>352386</v>
      </c>
      <c r="D17" s="4">
        <v>280884</v>
      </c>
      <c r="E17" s="4">
        <v>277386</v>
      </c>
      <c r="F17" s="4">
        <v>75000</v>
      </c>
      <c r="G17" s="4">
        <v>0.27</v>
      </c>
      <c r="H17" s="4">
        <v>0.21</v>
      </c>
      <c r="I17" s="4">
        <v>0.12</v>
      </c>
      <c r="J17" s="6" t="s">
        <v>34</v>
      </c>
      <c r="K17" s="8"/>
      <c r="L17" s="5">
        <v>350386</v>
      </c>
      <c r="M17" s="5">
        <v>282884</v>
      </c>
      <c r="N17" s="5">
        <v>275386</v>
      </c>
      <c r="O17" s="5">
        <v>75000</v>
      </c>
      <c r="P17" s="5">
        <v>0.27</v>
      </c>
      <c r="Q17" s="5">
        <v>0.21</v>
      </c>
      <c r="R17" s="5">
        <v>0.12</v>
      </c>
    </row>
    <row r="18" spans="1:19" ht="20.100000000000001" customHeight="1">
      <c r="A18" s="3" t="s">
        <v>28</v>
      </c>
      <c r="B18" s="4">
        <v>5</v>
      </c>
      <c r="C18" s="4">
        <v>183919</v>
      </c>
      <c r="D18" s="4">
        <v>449351</v>
      </c>
      <c r="E18" s="4">
        <v>171829</v>
      </c>
      <c r="F18" s="4">
        <v>12090</v>
      </c>
      <c r="G18" s="4">
        <v>7.0000000000000007E-2</v>
      </c>
      <c r="H18" s="4">
        <v>7.0000000000000007E-2</v>
      </c>
      <c r="I18" s="4">
        <v>0.02</v>
      </c>
      <c r="J18" s="2" t="s">
        <v>10</v>
      </c>
      <c r="K18" s="8"/>
      <c r="L18" s="5">
        <v>418641</v>
      </c>
      <c r="M18" s="5">
        <v>214629</v>
      </c>
      <c r="N18" s="5">
        <v>342717</v>
      </c>
      <c r="O18" s="5">
        <v>75924</v>
      </c>
      <c r="P18" s="5">
        <v>0.22</v>
      </c>
      <c r="Q18" s="5">
        <v>0.18</v>
      </c>
      <c r="R18" s="5">
        <v>0.12</v>
      </c>
    </row>
    <row r="19" spans="1:19" ht="20.100000000000001" customHeight="1">
      <c r="A19" s="3" t="s">
        <v>23</v>
      </c>
      <c r="B19" s="4">
        <v>7</v>
      </c>
      <c r="C19" s="4">
        <v>215038</v>
      </c>
      <c r="D19" s="4">
        <v>418232</v>
      </c>
      <c r="E19" s="4">
        <v>215038</v>
      </c>
      <c r="F19" s="4">
        <v>0</v>
      </c>
      <c r="G19" s="4">
        <v>0</v>
      </c>
      <c r="H19" s="4">
        <v>0</v>
      </c>
      <c r="I19" s="4">
        <v>0</v>
      </c>
      <c r="J19" s="2" t="s">
        <v>10</v>
      </c>
      <c r="K19" s="8"/>
      <c r="L19" s="5">
        <v>270566</v>
      </c>
      <c r="M19" s="5">
        <v>362704</v>
      </c>
      <c r="N19" s="5">
        <v>270566</v>
      </c>
      <c r="O19" s="5">
        <v>0</v>
      </c>
      <c r="P19" s="5">
        <v>0</v>
      </c>
      <c r="Q19" s="5">
        <v>0</v>
      </c>
      <c r="R19" s="5">
        <v>0</v>
      </c>
    </row>
    <row r="20" spans="1:19" ht="20.100000000000001" customHeight="1">
      <c r="A20" s="3" t="s">
        <v>24</v>
      </c>
      <c r="B20" s="4">
        <v>8</v>
      </c>
      <c r="C20" s="4">
        <v>147184</v>
      </c>
      <c r="D20" s="4">
        <v>486086</v>
      </c>
      <c r="E20" s="4">
        <v>147184</v>
      </c>
      <c r="F20" s="4">
        <v>0</v>
      </c>
      <c r="G20" s="4">
        <v>0</v>
      </c>
      <c r="H20" s="4">
        <v>0</v>
      </c>
      <c r="I20" s="4">
        <v>0</v>
      </c>
      <c r="J20" s="2" t="s">
        <v>10</v>
      </c>
      <c r="K20" s="8"/>
      <c r="L20" s="5">
        <v>181517</v>
      </c>
      <c r="M20" s="5">
        <v>451753</v>
      </c>
      <c r="N20" s="5">
        <v>181517</v>
      </c>
      <c r="O20" s="5">
        <v>0</v>
      </c>
      <c r="P20" s="5">
        <v>0</v>
      </c>
      <c r="Q20" s="5">
        <v>0</v>
      </c>
      <c r="R20" s="5">
        <v>0</v>
      </c>
    </row>
    <row r="21" spans="1:19" ht="20.100000000000001" customHeight="1">
      <c r="A21" s="3" t="s">
        <v>25</v>
      </c>
      <c r="B21" s="4">
        <v>14</v>
      </c>
      <c r="C21" s="4">
        <v>261068</v>
      </c>
      <c r="D21" s="4">
        <v>372202</v>
      </c>
      <c r="E21" s="4">
        <v>261068</v>
      </c>
      <c r="F21" s="4">
        <v>0</v>
      </c>
      <c r="G21" s="4">
        <v>0</v>
      </c>
      <c r="H21" s="4">
        <v>0</v>
      </c>
      <c r="I21" s="4">
        <v>0</v>
      </c>
      <c r="J21" s="2" t="s">
        <v>10</v>
      </c>
      <c r="K21" s="8"/>
      <c r="L21" s="5">
        <v>185743</v>
      </c>
      <c r="M21" s="5">
        <v>447527</v>
      </c>
      <c r="N21" s="5">
        <v>185743</v>
      </c>
      <c r="O21" s="5">
        <v>0</v>
      </c>
      <c r="P21" s="5">
        <v>0</v>
      </c>
      <c r="Q21" s="5">
        <v>0</v>
      </c>
      <c r="R21" s="5">
        <v>0</v>
      </c>
    </row>
    <row r="22" spans="1:19" ht="20.100000000000001" customHeight="1">
      <c r="A22" s="3" t="s">
        <v>26</v>
      </c>
      <c r="B22" s="4">
        <v>31</v>
      </c>
      <c r="C22" s="4">
        <v>141908</v>
      </c>
      <c r="D22" s="4">
        <v>491362</v>
      </c>
      <c r="E22" s="4">
        <v>141908</v>
      </c>
      <c r="F22" s="4">
        <v>0</v>
      </c>
      <c r="G22" s="4">
        <v>0</v>
      </c>
      <c r="H22" s="4">
        <v>0</v>
      </c>
      <c r="I22" s="4">
        <v>0</v>
      </c>
      <c r="J22" s="2" t="s">
        <v>10</v>
      </c>
      <c r="K22" s="8"/>
      <c r="L22" s="5">
        <v>150954</v>
      </c>
      <c r="M22" s="5">
        <v>482316</v>
      </c>
      <c r="N22" s="5">
        <v>150954</v>
      </c>
      <c r="O22" s="5">
        <v>0</v>
      </c>
      <c r="P22" s="5">
        <v>0</v>
      </c>
      <c r="Q22" s="5">
        <v>0</v>
      </c>
      <c r="R22" s="5">
        <v>0</v>
      </c>
    </row>
    <row r="23" spans="1:19" ht="20.100000000000001" customHeight="1">
      <c r="A23" s="3" t="s">
        <v>27</v>
      </c>
      <c r="B23" s="4">
        <v>10</v>
      </c>
      <c r="C23" s="4">
        <v>149967</v>
      </c>
      <c r="D23" s="4">
        <v>483303</v>
      </c>
      <c r="E23" s="4">
        <v>149967</v>
      </c>
      <c r="F23" s="4">
        <v>0</v>
      </c>
      <c r="G23" s="4">
        <v>0</v>
      </c>
      <c r="H23" s="4">
        <v>0</v>
      </c>
      <c r="I23" s="4">
        <v>0</v>
      </c>
      <c r="J23" s="2" t="s">
        <v>10</v>
      </c>
      <c r="K23" s="8"/>
      <c r="L23" s="5">
        <v>633270</v>
      </c>
      <c r="M23" s="5">
        <v>0</v>
      </c>
      <c r="N23" s="5">
        <v>633270</v>
      </c>
      <c r="O23" s="5">
        <v>0</v>
      </c>
      <c r="P23" s="5">
        <v>0</v>
      </c>
      <c r="Q23" s="5">
        <v>0</v>
      </c>
      <c r="R23" s="5">
        <v>0</v>
      </c>
    </row>
    <row r="24" spans="1:19" ht="20.100000000000001" customHeight="1">
      <c r="A24" s="3" t="s">
        <v>29</v>
      </c>
      <c r="B24" s="4">
        <v>6</v>
      </c>
      <c r="C24" s="4">
        <v>166739</v>
      </c>
      <c r="D24" s="4">
        <v>466531</v>
      </c>
      <c r="E24" s="4">
        <v>166739</v>
      </c>
      <c r="F24" s="4">
        <v>0</v>
      </c>
      <c r="G24" s="4">
        <v>0</v>
      </c>
      <c r="H24" s="4">
        <v>0</v>
      </c>
      <c r="I24" s="4">
        <v>0</v>
      </c>
      <c r="J24" s="2" t="s">
        <v>10</v>
      </c>
      <c r="K24" s="8"/>
      <c r="L24" s="5">
        <v>359941</v>
      </c>
      <c r="M24" s="5">
        <v>273329</v>
      </c>
      <c r="N24" s="5">
        <v>359941</v>
      </c>
      <c r="O24" s="5">
        <v>0</v>
      </c>
      <c r="P24" s="5">
        <v>0</v>
      </c>
      <c r="Q24" s="5">
        <v>0</v>
      </c>
      <c r="R24" s="5">
        <v>0</v>
      </c>
    </row>
    <row r="25" spans="1:19" ht="20.100000000000001" customHeight="1">
      <c r="A25" s="3" t="s">
        <v>30</v>
      </c>
      <c r="B25" s="4">
        <v>2</v>
      </c>
      <c r="C25" s="4">
        <v>293587</v>
      </c>
      <c r="D25" s="4">
        <v>339683</v>
      </c>
      <c r="E25" s="4">
        <v>293587</v>
      </c>
      <c r="F25" s="4">
        <v>0</v>
      </c>
      <c r="G25" s="4">
        <v>0</v>
      </c>
      <c r="H25" s="4">
        <v>0</v>
      </c>
      <c r="I25" s="4">
        <v>0</v>
      </c>
      <c r="J25" s="2" t="s">
        <v>10</v>
      </c>
      <c r="K25" s="8"/>
      <c r="L25" s="5">
        <v>174451</v>
      </c>
      <c r="M25" s="5">
        <v>458819</v>
      </c>
      <c r="N25" s="5">
        <v>174451</v>
      </c>
      <c r="O25" s="5">
        <v>0</v>
      </c>
      <c r="P25" s="5">
        <v>0</v>
      </c>
      <c r="Q25" s="5">
        <v>0</v>
      </c>
      <c r="R25" s="5">
        <v>0</v>
      </c>
    </row>
    <row r="26" spans="1:19" ht="20.100000000000001" customHeight="1">
      <c r="A26" s="3" t="s">
        <v>32</v>
      </c>
      <c r="B26" s="4">
        <v>18</v>
      </c>
      <c r="C26" s="4">
        <v>12619</v>
      </c>
      <c r="D26" s="4">
        <v>620651</v>
      </c>
      <c r="E26" s="4">
        <v>12619</v>
      </c>
      <c r="F26" s="4">
        <v>0</v>
      </c>
      <c r="G26" s="4">
        <v>0</v>
      </c>
      <c r="H26" s="4">
        <v>0</v>
      </c>
      <c r="I26" s="4">
        <v>0</v>
      </c>
      <c r="J26" s="2" t="s">
        <v>10</v>
      </c>
      <c r="K26" s="8"/>
      <c r="L26" s="5">
        <v>10673</v>
      </c>
      <c r="M26" s="5">
        <v>622597</v>
      </c>
      <c r="N26" s="5">
        <v>10673</v>
      </c>
      <c r="O26" s="5">
        <v>0</v>
      </c>
      <c r="P26" s="5">
        <v>0</v>
      </c>
      <c r="Q26" s="5">
        <v>0</v>
      </c>
      <c r="R26" s="5">
        <v>0</v>
      </c>
    </row>
    <row r="27" spans="1:19" ht="20.100000000000001" customHeight="1">
      <c r="A27" s="3" t="s">
        <v>33</v>
      </c>
      <c r="B27" s="4">
        <v>33</v>
      </c>
      <c r="C27" s="4">
        <v>234283</v>
      </c>
      <c r="D27" s="4">
        <v>398987</v>
      </c>
      <c r="E27" s="4">
        <v>234283</v>
      </c>
      <c r="F27" s="4">
        <v>0</v>
      </c>
      <c r="G27" s="4">
        <v>0</v>
      </c>
      <c r="H27" s="4">
        <v>0</v>
      </c>
      <c r="I27" s="4">
        <v>0</v>
      </c>
      <c r="J27" s="2" t="s">
        <v>10</v>
      </c>
      <c r="K27" s="8"/>
      <c r="L27" s="5">
        <v>423944</v>
      </c>
      <c r="M27" s="5">
        <v>209326</v>
      </c>
      <c r="N27" s="5">
        <v>367160</v>
      </c>
      <c r="O27" s="5">
        <v>56784</v>
      </c>
      <c r="P27" s="5">
        <v>0.15</v>
      </c>
      <c r="Q27" s="5">
        <v>0.13</v>
      </c>
      <c r="R27" s="5">
        <v>0.09</v>
      </c>
    </row>
    <row r="29" spans="1:19">
      <c r="A29" s="13" t="s">
        <v>158</v>
      </c>
      <c r="B29" s="1">
        <f>AVERAGE(B3:B27)</f>
        <v>18.399999999999999</v>
      </c>
      <c r="C29" s="1">
        <f t="shared" ref="C29:R29" si="0">AVERAGE(C3:C27)</f>
        <v>185381.8</v>
      </c>
      <c r="D29" s="1">
        <f t="shared" si="0"/>
        <v>447888.2</v>
      </c>
      <c r="E29" s="1">
        <f t="shared" si="0"/>
        <v>136871.88</v>
      </c>
      <c r="F29" s="1">
        <f t="shared" si="0"/>
        <v>48509.919999999998</v>
      </c>
      <c r="G29" s="1">
        <f t="shared" si="0"/>
        <v>0.65320000000000011</v>
      </c>
      <c r="H29" s="1">
        <f t="shared" si="0"/>
        <v>0.26600000000000007</v>
      </c>
      <c r="I29" s="1">
        <f t="shared" si="0"/>
        <v>7.6800000000000021E-2</v>
      </c>
      <c r="K29" s="1"/>
      <c r="L29" s="1">
        <f t="shared" si="0"/>
        <v>293753.44</v>
      </c>
      <c r="M29" s="1">
        <f t="shared" si="0"/>
        <v>339516.56</v>
      </c>
      <c r="N29" s="1">
        <f t="shared" si="0"/>
        <v>238437.96</v>
      </c>
      <c r="O29" s="1">
        <f t="shared" si="0"/>
        <v>55315.48</v>
      </c>
      <c r="P29" s="1">
        <f t="shared" si="0"/>
        <v>0.44359999999999999</v>
      </c>
      <c r="Q29" s="1">
        <f t="shared" si="0"/>
        <v>0.17319999999999999</v>
      </c>
      <c r="R29" s="1">
        <f t="shared" si="0"/>
        <v>8.7600000000000011E-2</v>
      </c>
      <c r="S29"/>
    </row>
    <row r="30" spans="1:19">
      <c r="A30" s="13" t="s">
        <v>159</v>
      </c>
      <c r="B30" s="1">
        <f>MEDIAN(B3:B27)</f>
        <v>18</v>
      </c>
      <c r="C30" s="1">
        <f t="shared" ref="C30:R30" si="1">MEDIAN(C3:C27)</f>
        <v>176310</v>
      </c>
      <c r="D30" s="1">
        <f t="shared" si="1"/>
        <v>456960</v>
      </c>
      <c r="E30" s="1">
        <f t="shared" si="1"/>
        <v>129792</v>
      </c>
      <c r="F30" s="1">
        <f t="shared" si="1"/>
        <v>49489</v>
      </c>
      <c r="G30" s="1">
        <f t="shared" si="1"/>
        <v>0.4</v>
      </c>
      <c r="H30" s="1">
        <f t="shared" si="1"/>
        <v>0.28000000000000003</v>
      </c>
      <c r="I30" s="1">
        <f t="shared" si="1"/>
        <v>0.08</v>
      </c>
      <c r="K30" s="1"/>
      <c r="L30" s="1">
        <f t="shared" si="1"/>
        <v>343184</v>
      </c>
      <c r="M30" s="1">
        <f t="shared" si="1"/>
        <v>290086</v>
      </c>
      <c r="N30" s="1">
        <f t="shared" si="1"/>
        <v>256366</v>
      </c>
      <c r="O30" s="1">
        <f t="shared" si="1"/>
        <v>56784</v>
      </c>
      <c r="P30" s="1">
        <f t="shared" si="1"/>
        <v>0.15</v>
      </c>
      <c r="Q30" s="1">
        <f t="shared" si="1"/>
        <v>0.13</v>
      </c>
      <c r="R30" s="1">
        <f t="shared" si="1"/>
        <v>0.09</v>
      </c>
    </row>
    <row r="31" spans="1:19">
      <c r="A31" s="13" t="s">
        <v>160</v>
      </c>
      <c r="B31" s="1">
        <f>STDEV(B3:B27)</f>
        <v>12.399596767637245</v>
      </c>
      <c r="C31" s="1">
        <f t="shared" ref="C31:R31" si="2">STDEV(C3:C27)</f>
        <v>62502.687728875579</v>
      </c>
      <c r="D31" s="1">
        <f t="shared" si="2"/>
        <v>62502.687728875579</v>
      </c>
      <c r="E31" s="1">
        <f t="shared" si="2"/>
        <v>74118.507934545836</v>
      </c>
      <c r="F31" s="1">
        <f t="shared" si="2"/>
        <v>46982.96715736459</v>
      </c>
      <c r="G31" s="1">
        <f t="shared" si="2"/>
        <v>0.97124370439830032</v>
      </c>
      <c r="H31" s="1">
        <f t="shared" si="2"/>
        <v>0.25693708698174855</v>
      </c>
      <c r="I31" s="1">
        <f t="shared" si="2"/>
        <v>7.3638757910944333E-2</v>
      </c>
      <c r="K31" s="1"/>
      <c r="L31" s="1">
        <f t="shared" si="2"/>
        <v>138827.40280472967</v>
      </c>
      <c r="M31" s="1">
        <f t="shared" si="2"/>
        <v>138827.4028047297</v>
      </c>
      <c r="N31" s="1">
        <f t="shared" si="2"/>
        <v>137803.63209850457</v>
      </c>
      <c r="O31" s="1">
        <f t="shared" si="2"/>
        <v>69665.432905016336</v>
      </c>
      <c r="P31" s="1">
        <f t="shared" si="2"/>
        <v>1.0705640257982394</v>
      </c>
      <c r="Q31" s="1">
        <f t="shared" si="2"/>
        <v>0.22294842452908251</v>
      </c>
      <c r="R31" s="1">
        <f t="shared" si="2"/>
        <v>0.1100106055493439</v>
      </c>
    </row>
    <row r="32" spans="1:19">
      <c r="L32"/>
      <c r="M32"/>
      <c r="N32"/>
      <c r="O32"/>
      <c r="P32"/>
      <c r="Q32"/>
      <c r="R32"/>
      <c r="S32"/>
    </row>
    <row r="33" spans="1:12">
      <c r="L33"/>
    </row>
    <row r="34" spans="1:12">
      <c r="L34"/>
    </row>
    <row r="35" spans="1:12">
      <c r="A35" t="s">
        <v>155</v>
      </c>
      <c r="B35">
        <v>633270</v>
      </c>
      <c r="C35" s="10" t="s">
        <v>156</v>
      </c>
      <c r="L35"/>
    </row>
    <row r="36" spans="1:12">
      <c r="B36"/>
      <c r="C36"/>
      <c r="D36"/>
      <c r="E36"/>
      <c r="F36"/>
      <c r="G36"/>
      <c r="H36"/>
      <c r="I36"/>
      <c r="J36"/>
      <c r="K36" s="9"/>
      <c r="L36"/>
    </row>
    <row r="37" spans="1:12">
      <c r="B37"/>
      <c r="C37"/>
      <c r="D37"/>
      <c r="E37"/>
      <c r="F37"/>
      <c r="G37"/>
      <c r="H37"/>
      <c r="I37"/>
      <c r="J37"/>
      <c r="K37" s="9"/>
      <c r="L37"/>
    </row>
    <row r="38" spans="1:12">
      <c r="B38"/>
      <c r="C38"/>
      <c r="D38"/>
      <c r="E38"/>
      <c r="F38"/>
      <c r="G38"/>
      <c r="H38"/>
      <c r="I38"/>
      <c r="J38"/>
      <c r="K38" s="9"/>
      <c r="L38"/>
    </row>
    <row r="39" spans="1:12">
      <c r="B39"/>
      <c r="C39"/>
      <c r="D39"/>
      <c r="E39"/>
      <c r="F39"/>
      <c r="G39"/>
      <c r="H39"/>
      <c r="I39"/>
      <c r="J39"/>
      <c r="K39" s="9"/>
      <c r="L39"/>
    </row>
    <row r="40" spans="1:12">
      <c r="B40"/>
      <c r="C40"/>
      <c r="D40"/>
      <c r="E40"/>
      <c r="F40"/>
      <c r="G40"/>
      <c r="H40"/>
      <c r="I40"/>
      <c r="J40"/>
      <c r="K40" s="9"/>
      <c r="L40"/>
    </row>
    <row r="41" spans="1:12">
      <c r="B41"/>
      <c r="C41"/>
      <c r="D41"/>
      <c r="E41"/>
      <c r="F41"/>
      <c r="G41"/>
      <c r="H41"/>
      <c r="I41"/>
      <c r="J41"/>
      <c r="K41" s="9"/>
      <c r="L41"/>
    </row>
    <row r="42" spans="1:12">
      <c r="B42"/>
      <c r="C42"/>
      <c r="D42"/>
      <c r="E42"/>
      <c r="F42"/>
      <c r="G42"/>
      <c r="H42"/>
      <c r="I42"/>
      <c r="J42"/>
      <c r="K42" s="9"/>
      <c r="L42"/>
    </row>
    <row r="43" spans="1:12">
      <c r="B43"/>
      <c r="C43"/>
      <c r="D43"/>
      <c r="E43"/>
      <c r="F43"/>
      <c r="G43"/>
      <c r="H43"/>
      <c r="I43"/>
      <c r="J43"/>
      <c r="K43" s="9"/>
      <c r="L43"/>
    </row>
    <row r="44" spans="1:12">
      <c r="B44"/>
      <c r="C44"/>
      <c r="D44"/>
      <c r="E44"/>
      <c r="F44"/>
      <c r="G44"/>
      <c r="H44"/>
      <c r="I44"/>
      <c r="J44"/>
      <c r="K44" s="9"/>
      <c r="L44"/>
    </row>
    <row r="45" spans="1:12">
      <c r="B45"/>
      <c r="C45"/>
      <c r="D45"/>
      <c r="E45"/>
      <c r="F45"/>
      <c r="G45"/>
      <c r="H45"/>
      <c r="I45"/>
      <c r="J45"/>
      <c r="K45" s="9"/>
      <c r="L45"/>
    </row>
    <row r="46" spans="1:12">
      <c r="B46"/>
      <c r="C46"/>
      <c r="D46"/>
      <c r="E46"/>
      <c r="F46"/>
      <c r="G46"/>
      <c r="H46"/>
      <c r="I46"/>
      <c r="J46"/>
      <c r="K46" s="9"/>
      <c r="L46"/>
    </row>
    <row r="47" spans="1:12">
      <c r="B47"/>
      <c r="C47"/>
      <c r="D47"/>
      <c r="E47"/>
      <c r="F47"/>
      <c r="G47"/>
      <c r="H47"/>
      <c r="I47"/>
      <c r="J47"/>
      <c r="K47" s="9"/>
      <c r="L47"/>
    </row>
    <row r="48" spans="1:12">
      <c r="B48"/>
      <c r="C48"/>
      <c r="D48"/>
      <c r="E48"/>
      <c r="F48"/>
      <c r="G48"/>
      <c r="H48"/>
      <c r="I48"/>
      <c r="J48"/>
      <c r="K48" s="9"/>
      <c r="L48"/>
    </row>
    <row r="49" spans="2:18">
      <c r="B49"/>
      <c r="C49"/>
      <c r="D49"/>
      <c r="E49"/>
      <c r="F49"/>
      <c r="G49"/>
      <c r="H49"/>
      <c r="I49"/>
      <c r="J49"/>
      <c r="K49" s="9"/>
      <c r="L49"/>
    </row>
    <row r="50" spans="2:18">
      <c r="B50"/>
      <c r="C50"/>
      <c r="D50"/>
      <c r="E50"/>
      <c r="F50"/>
      <c r="G50"/>
      <c r="H50"/>
      <c r="I50"/>
      <c r="J50"/>
      <c r="K50" s="9"/>
      <c r="L50"/>
    </row>
    <row r="51" spans="2:18">
      <c r="B51"/>
      <c r="C51"/>
      <c r="D51"/>
      <c r="E51"/>
      <c r="F51"/>
      <c r="G51"/>
      <c r="H51"/>
      <c r="I51"/>
      <c r="J51"/>
      <c r="K51" s="9"/>
      <c r="L51"/>
    </row>
    <row r="52" spans="2:18">
      <c r="B52"/>
      <c r="C52"/>
      <c r="D52"/>
      <c r="E52"/>
      <c r="F52"/>
      <c r="G52"/>
      <c r="H52"/>
      <c r="I52"/>
      <c r="J52"/>
      <c r="K52" s="9"/>
      <c r="L52"/>
    </row>
    <row r="53" spans="2:18">
      <c r="B53"/>
      <c r="C53"/>
      <c r="D53"/>
      <c r="E53"/>
      <c r="F53"/>
      <c r="G53"/>
      <c r="H53"/>
      <c r="I53"/>
      <c r="J53"/>
      <c r="K53" s="9"/>
      <c r="L53"/>
    </row>
    <row r="54" spans="2:18">
      <c r="B54"/>
      <c r="C54"/>
      <c r="D54"/>
      <c r="E54"/>
      <c r="F54"/>
      <c r="G54"/>
      <c r="H54"/>
      <c r="I54"/>
      <c r="J54"/>
      <c r="K54" s="9"/>
      <c r="L54"/>
    </row>
    <row r="55" spans="2:18">
      <c r="B55"/>
      <c r="C55"/>
      <c r="D55"/>
      <c r="E55"/>
      <c r="F55"/>
      <c r="G55"/>
      <c r="H55"/>
      <c r="I55"/>
      <c r="J55"/>
      <c r="K55" s="9"/>
      <c r="L55"/>
      <c r="M55"/>
      <c r="N55"/>
      <c r="O55"/>
      <c r="P55"/>
      <c r="Q55"/>
      <c r="R55"/>
    </row>
    <row r="56" spans="2:18">
      <c r="B56"/>
      <c r="C56"/>
      <c r="D56"/>
      <c r="E56"/>
      <c r="F56"/>
      <c r="G56"/>
      <c r="H56"/>
      <c r="I56"/>
      <c r="J56"/>
      <c r="K56" s="9"/>
      <c r="L56"/>
      <c r="M56"/>
      <c r="N56"/>
      <c r="O56"/>
      <c r="P56"/>
      <c r="Q56"/>
      <c r="R56"/>
    </row>
    <row r="57" spans="2:18">
      <c r="B57"/>
      <c r="C57"/>
      <c r="D57"/>
      <c r="E57"/>
      <c r="F57"/>
      <c r="G57"/>
      <c r="H57"/>
      <c r="I57"/>
      <c r="J57"/>
      <c r="K57" s="9"/>
      <c r="L57"/>
      <c r="M57"/>
      <c r="N57"/>
      <c r="O57"/>
      <c r="P57"/>
      <c r="Q57"/>
      <c r="R57"/>
    </row>
    <row r="58" spans="2:18">
      <c r="B58"/>
      <c r="C58"/>
      <c r="D58"/>
      <c r="E58"/>
      <c r="F58"/>
      <c r="G58"/>
      <c r="H58"/>
      <c r="I58"/>
      <c r="J58"/>
      <c r="K58" s="9"/>
      <c r="L58"/>
      <c r="M58"/>
      <c r="N58"/>
      <c r="O58"/>
      <c r="P58"/>
      <c r="Q58"/>
      <c r="R58"/>
    </row>
    <row r="59" spans="2:18">
      <c r="B59"/>
      <c r="C59"/>
      <c r="D59"/>
      <c r="E59"/>
      <c r="F59"/>
      <c r="G59"/>
      <c r="H59"/>
      <c r="I59"/>
      <c r="J59"/>
      <c r="K59" s="9"/>
      <c r="L59"/>
      <c r="M59"/>
      <c r="N59"/>
      <c r="O59"/>
      <c r="P59"/>
      <c r="Q59"/>
      <c r="R59"/>
    </row>
    <row r="60" spans="2:18">
      <c r="B60"/>
      <c r="C60"/>
      <c r="D60"/>
      <c r="E60"/>
      <c r="F60"/>
      <c r="G60"/>
      <c r="H60"/>
      <c r="I60"/>
      <c r="J60"/>
      <c r="K60" s="9"/>
      <c r="L60"/>
      <c r="M60"/>
      <c r="N60"/>
      <c r="O60"/>
      <c r="P60"/>
      <c r="Q60"/>
      <c r="R60"/>
    </row>
    <row r="61" spans="2:18">
      <c r="B61"/>
      <c r="C61"/>
      <c r="D61"/>
      <c r="E61"/>
      <c r="F61"/>
      <c r="G61"/>
      <c r="H61"/>
      <c r="I61"/>
      <c r="J61"/>
      <c r="K61" s="9"/>
      <c r="L61"/>
      <c r="M61"/>
      <c r="N61"/>
      <c r="O61"/>
      <c r="P61"/>
      <c r="Q61"/>
      <c r="R61"/>
    </row>
  </sheetData>
  <sortState ref="A3:J27">
    <sortCondition descending="1" ref="H2:H26"/>
  </sortState>
  <mergeCells count="2">
    <mergeCell ref="B1:I1"/>
    <mergeCell ref="L1:R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6"/>
  <sheetViews>
    <sheetView workbookViewId="0">
      <selection activeCell="A8" sqref="A8"/>
    </sheetView>
  </sheetViews>
  <sheetFormatPr defaultRowHeight="15"/>
  <cols>
    <col min="1" max="1" width="22.42578125" customWidth="1"/>
  </cols>
  <sheetData>
    <row r="1" spans="1:18">
      <c r="A1" t="s">
        <v>37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M1" t="s">
        <v>49</v>
      </c>
      <c r="N1" t="s">
        <v>50</v>
      </c>
      <c r="O1" t="s">
        <v>51</v>
      </c>
      <c r="P1" t="s">
        <v>52</v>
      </c>
      <c r="Q1" t="s">
        <v>53</v>
      </c>
      <c r="R1" t="s">
        <v>54</v>
      </c>
    </row>
    <row r="2" spans="1:18">
      <c r="A2" t="s">
        <v>55</v>
      </c>
      <c r="B2" t="s">
        <v>56</v>
      </c>
      <c r="C2">
        <v>633270</v>
      </c>
      <c r="D2">
        <v>215038</v>
      </c>
      <c r="E2">
        <v>418232</v>
      </c>
      <c r="F2">
        <v>215038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</row>
    <row r="3" spans="1:18">
      <c r="A3" t="s">
        <v>57</v>
      </c>
      <c r="B3" t="s">
        <v>58</v>
      </c>
      <c r="C3">
        <v>633270</v>
      </c>
      <c r="D3">
        <v>147184</v>
      </c>
      <c r="E3">
        <v>486086</v>
      </c>
      <c r="F3">
        <v>147184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</row>
    <row r="4" spans="1:18">
      <c r="A4" t="s">
        <v>59</v>
      </c>
      <c r="B4" t="s">
        <v>60</v>
      </c>
      <c r="C4">
        <v>633270</v>
      </c>
      <c r="D4">
        <v>261068</v>
      </c>
      <c r="E4">
        <v>372202</v>
      </c>
      <c r="F4">
        <v>261068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</row>
    <row r="5" spans="1:18">
      <c r="A5" t="s">
        <v>61</v>
      </c>
      <c r="B5" t="s">
        <v>62</v>
      </c>
      <c r="C5">
        <v>633270</v>
      </c>
      <c r="D5">
        <v>187171</v>
      </c>
      <c r="E5">
        <v>446099</v>
      </c>
      <c r="F5">
        <v>117743</v>
      </c>
      <c r="G5">
        <v>69428</v>
      </c>
      <c r="H5">
        <v>0.59</v>
      </c>
      <c r="I5">
        <v>0.37</v>
      </c>
      <c r="J5">
        <v>0.11</v>
      </c>
      <c r="K5">
        <v>69428</v>
      </c>
      <c r="L5">
        <v>0.59</v>
      </c>
      <c r="M5">
        <v>0.37</v>
      </c>
      <c r="N5">
        <v>0.11</v>
      </c>
      <c r="O5">
        <v>0</v>
      </c>
      <c r="P5">
        <v>0</v>
      </c>
      <c r="Q5">
        <v>0</v>
      </c>
      <c r="R5">
        <v>0</v>
      </c>
    </row>
    <row r="6" spans="1:18">
      <c r="A6" t="s">
        <v>63</v>
      </c>
      <c r="B6" t="s">
        <v>64</v>
      </c>
      <c r="C6">
        <v>633270</v>
      </c>
      <c r="D6">
        <v>173072</v>
      </c>
      <c r="E6">
        <v>460198</v>
      </c>
      <c r="F6">
        <v>37125</v>
      </c>
      <c r="G6">
        <v>135947</v>
      </c>
      <c r="H6">
        <v>3.66</v>
      </c>
      <c r="I6">
        <v>0.79</v>
      </c>
      <c r="J6">
        <v>0.21</v>
      </c>
      <c r="K6">
        <v>135947</v>
      </c>
      <c r="L6">
        <v>3.66</v>
      </c>
      <c r="M6">
        <v>0.79</v>
      </c>
      <c r="N6">
        <v>0.21</v>
      </c>
      <c r="O6">
        <v>0</v>
      </c>
      <c r="P6">
        <v>0</v>
      </c>
      <c r="Q6">
        <v>0</v>
      </c>
      <c r="R6">
        <v>0</v>
      </c>
    </row>
    <row r="7" spans="1:18">
      <c r="A7" s="21" t="s">
        <v>65</v>
      </c>
      <c r="B7" t="s">
        <v>66</v>
      </c>
      <c r="C7">
        <v>633270</v>
      </c>
      <c r="D7">
        <v>182886</v>
      </c>
      <c r="E7">
        <v>450384</v>
      </c>
      <c r="F7">
        <v>43172</v>
      </c>
      <c r="G7">
        <v>139714</v>
      </c>
      <c r="H7">
        <v>3.24</v>
      </c>
      <c r="I7">
        <v>0.76</v>
      </c>
      <c r="J7">
        <v>0.22</v>
      </c>
      <c r="K7">
        <v>139714</v>
      </c>
      <c r="L7">
        <v>3.24</v>
      </c>
      <c r="M7">
        <v>0.76</v>
      </c>
      <c r="N7">
        <v>0.22</v>
      </c>
      <c r="O7">
        <v>0</v>
      </c>
      <c r="P7">
        <v>0</v>
      </c>
      <c r="Q7">
        <v>0</v>
      </c>
      <c r="R7">
        <v>0</v>
      </c>
    </row>
    <row r="8" spans="1:18">
      <c r="A8" s="21" t="s">
        <v>67</v>
      </c>
      <c r="B8" t="s">
        <v>68</v>
      </c>
      <c r="C8">
        <v>633270</v>
      </c>
      <c r="D8">
        <v>119805</v>
      </c>
      <c r="E8">
        <v>513465</v>
      </c>
      <c r="F8">
        <v>56110</v>
      </c>
      <c r="G8">
        <v>63695</v>
      </c>
      <c r="H8">
        <v>1.1399999999999999</v>
      </c>
      <c r="I8">
        <v>0.53</v>
      </c>
      <c r="J8">
        <v>0.1</v>
      </c>
      <c r="K8">
        <v>63695</v>
      </c>
      <c r="L8">
        <v>1.1399999999999999</v>
      </c>
      <c r="M8">
        <v>0.53</v>
      </c>
      <c r="N8">
        <v>0.1</v>
      </c>
      <c r="O8">
        <v>0</v>
      </c>
      <c r="P8">
        <v>0</v>
      </c>
      <c r="Q8">
        <v>0</v>
      </c>
      <c r="R8">
        <v>0</v>
      </c>
    </row>
    <row r="9" spans="1:18">
      <c r="A9" t="s">
        <v>69</v>
      </c>
      <c r="B9" t="s">
        <v>70</v>
      </c>
      <c r="C9">
        <v>633270</v>
      </c>
      <c r="D9">
        <v>174652</v>
      </c>
      <c r="E9">
        <v>458618</v>
      </c>
      <c r="F9">
        <v>125163</v>
      </c>
      <c r="G9">
        <v>49489</v>
      </c>
      <c r="H9">
        <v>0.4</v>
      </c>
      <c r="I9">
        <v>0.28000000000000003</v>
      </c>
      <c r="J9">
        <v>0.08</v>
      </c>
      <c r="K9">
        <v>49489</v>
      </c>
      <c r="L9">
        <v>0.4</v>
      </c>
      <c r="M9">
        <v>0.28000000000000003</v>
      </c>
      <c r="N9">
        <v>0.08</v>
      </c>
      <c r="O9">
        <v>0</v>
      </c>
      <c r="P9">
        <v>0</v>
      </c>
      <c r="Q9">
        <v>0</v>
      </c>
      <c r="R9">
        <v>0</v>
      </c>
    </row>
    <row r="10" spans="1:18">
      <c r="A10" t="s">
        <v>71</v>
      </c>
      <c r="B10" t="s">
        <v>72</v>
      </c>
      <c r="C10">
        <v>633270</v>
      </c>
      <c r="D10">
        <v>213787</v>
      </c>
      <c r="E10">
        <v>419483</v>
      </c>
      <c r="F10">
        <v>122433</v>
      </c>
      <c r="G10">
        <v>91354</v>
      </c>
      <c r="H10">
        <v>0.75</v>
      </c>
      <c r="I10">
        <v>0.43</v>
      </c>
      <c r="J10">
        <v>0.14000000000000001</v>
      </c>
      <c r="K10">
        <v>91354</v>
      </c>
      <c r="L10">
        <v>0.75</v>
      </c>
      <c r="M10">
        <v>0.43</v>
      </c>
      <c r="N10">
        <v>0.14000000000000001</v>
      </c>
      <c r="O10">
        <v>0</v>
      </c>
      <c r="P10">
        <v>0</v>
      </c>
      <c r="Q10">
        <v>0</v>
      </c>
      <c r="R10">
        <v>0</v>
      </c>
    </row>
    <row r="11" spans="1:18">
      <c r="A11" t="s">
        <v>73</v>
      </c>
      <c r="B11" t="s">
        <v>74</v>
      </c>
      <c r="C11">
        <v>633270</v>
      </c>
      <c r="D11">
        <v>141908</v>
      </c>
      <c r="E11">
        <v>491362</v>
      </c>
      <c r="F11">
        <v>141908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</row>
    <row r="12" spans="1:18">
      <c r="A12" t="s">
        <v>75</v>
      </c>
      <c r="B12" t="s">
        <v>76</v>
      </c>
      <c r="C12">
        <v>633270</v>
      </c>
      <c r="D12">
        <v>189491</v>
      </c>
      <c r="E12">
        <v>443779</v>
      </c>
      <c r="F12">
        <v>135211</v>
      </c>
      <c r="G12">
        <v>54280</v>
      </c>
      <c r="H12">
        <v>0.4</v>
      </c>
      <c r="I12">
        <v>0.28999999999999998</v>
      </c>
      <c r="J12">
        <v>0.09</v>
      </c>
      <c r="K12">
        <v>54280</v>
      </c>
      <c r="L12">
        <v>0.4</v>
      </c>
      <c r="M12">
        <v>0.28999999999999998</v>
      </c>
      <c r="N12">
        <v>0.09</v>
      </c>
      <c r="O12">
        <v>0</v>
      </c>
      <c r="P12">
        <v>0</v>
      </c>
      <c r="Q12">
        <v>0</v>
      </c>
      <c r="R12">
        <v>0</v>
      </c>
    </row>
    <row r="13" spans="1:18">
      <c r="A13" t="s">
        <v>77</v>
      </c>
      <c r="B13" t="s">
        <v>78</v>
      </c>
      <c r="C13">
        <v>633270</v>
      </c>
      <c r="D13">
        <v>149967</v>
      </c>
      <c r="E13">
        <v>483303</v>
      </c>
      <c r="F13">
        <v>149967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</row>
    <row r="14" spans="1:18">
      <c r="A14" t="s">
        <v>79</v>
      </c>
      <c r="B14" t="s">
        <v>80</v>
      </c>
      <c r="C14">
        <v>633270</v>
      </c>
      <c r="D14">
        <v>183919</v>
      </c>
      <c r="E14">
        <v>449351</v>
      </c>
      <c r="F14">
        <v>171829</v>
      </c>
      <c r="G14">
        <v>12090</v>
      </c>
      <c r="H14">
        <v>7.0000000000000007E-2</v>
      </c>
      <c r="I14">
        <v>7.0000000000000007E-2</v>
      </c>
      <c r="J14">
        <v>0.02</v>
      </c>
      <c r="K14">
        <v>12090</v>
      </c>
      <c r="L14">
        <v>7.0000000000000007E-2</v>
      </c>
      <c r="M14">
        <v>7.0000000000000007E-2</v>
      </c>
      <c r="N14">
        <v>0.02</v>
      </c>
      <c r="O14">
        <v>0</v>
      </c>
      <c r="P14">
        <v>0</v>
      </c>
      <c r="Q14">
        <v>0</v>
      </c>
      <c r="R14">
        <v>0</v>
      </c>
    </row>
    <row r="15" spans="1:18">
      <c r="A15" t="s">
        <v>81</v>
      </c>
      <c r="B15" t="s">
        <v>82</v>
      </c>
      <c r="C15">
        <v>633270</v>
      </c>
      <c r="D15">
        <v>173646</v>
      </c>
      <c r="E15">
        <v>459624</v>
      </c>
      <c r="F15">
        <v>98655</v>
      </c>
      <c r="G15">
        <v>74991</v>
      </c>
      <c r="H15">
        <v>0.76</v>
      </c>
      <c r="I15">
        <v>0.43</v>
      </c>
      <c r="J15">
        <v>0.12</v>
      </c>
      <c r="K15">
        <v>74991</v>
      </c>
      <c r="L15">
        <v>0.76</v>
      </c>
      <c r="M15">
        <v>0.43</v>
      </c>
      <c r="N15">
        <v>0.12</v>
      </c>
      <c r="O15">
        <v>0</v>
      </c>
      <c r="P15">
        <v>0</v>
      </c>
      <c r="Q15">
        <v>0</v>
      </c>
      <c r="R15">
        <v>0</v>
      </c>
    </row>
    <row r="16" spans="1:18">
      <c r="A16" t="s">
        <v>83</v>
      </c>
      <c r="B16" t="s">
        <v>84</v>
      </c>
      <c r="C16">
        <v>633270</v>
      </c>
      <c r="D16">
        <v>142913</v>
      </c>
      <c r="E16">
        <v>490357</v>
      </c>
      <c r="F16">
        <v>69677</v>
      </c>
      <c r="G16">
        <v>73236</v>
      </c>
      <c r="H16">
        <v>1.05</v>
      </c>
      <c r="I16">
        <v>0.51</v>
      </c>
      <c r="J16">
        <v>0.12</v>
      </c>
      <c r="K16">
        <v>73236</v>
      </c>
      <c r="L16">
        <v>1.05</v>
      </c>
      <c r="M16">
        <v>0.51</v>
      </c>
      <c r="N16">
        <v>0.12</v>
      </c>
      <c r="O16">
        <v>0</v>
      </c>
      <c r="P16">
        <v>0</v>
      </c>
      <c r="Q16">
        <v>0</v>
      </c>
      <c r="R16">
        <v>0</v>
      </c>
    </row>
    <row r="17" spans="1:18">
      <c r="A17" t="s">
        <v>85</v>
      </c>
      <c r="B17" t="s">
        <v>86</v>
      </c>
      <c r="C17">
        <v>633270</v>
      </c>
      <c r="D17">
        <v>211706</v>
      </c>
      <c r="E17">
        <v>421564</v>
      </c>
      <c r="F17">
        <v>129792</v>
      </c>
      <c r="G17">
        <v>81914</v>
      </c>
      <c r="H17">
        <v>0.63</v>
      </c>
      <c r="I17">
        <v>0.39</v>
      </c>
      <c r="J17">
        <v>0.13</v>
      </c>
      <c r="K17">
        <v>81914</v>
      </c>
      <c r="L17">
        <v>0.63</v>
      </c>
      <c r="M17">
        <v>0.39</v>
      </c>
      <c r="N17">
        <v>0.13</v>
      </c>
      <c r="O17">
        <v>0</v>
      </c>
      <c r="P17">
        <v>0</v>
      </c>
      <c r="Q17">
        <v>0</v>
      </c>
      <c r="R17">
        <v>0</v>
      </c>
    </row>
    <row r="18" spans="1:18">
      <c r="A18" t="s">
        <v>87</v>
      </c>
      <c r="B18" t="s">
        <v>88</v>
      </c>
      <c r="C18">
        <v>633270</v>
      </c>
      <c r="D18">
        <v>166739</v>
      </c>
      <c r="E18">
        <v>466531</v>
      </c>
      <c r="F18">
        <v>166739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</row>
    <row r="19" spans="1:18">
      <c r="A19" t="s">
        <v>89</v>
      </c>
      <c r="B19" t="s">
        <v>90</v>
      </c>
      <c r="C19">
        <v>633270</v>
      </c>
      <c r="D19">
        <v>293587</v>
      </c>
      <c r="E19">
        <v>339683</v>
      </c>
      <c r="F19">
        <v>293587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</row>
    <row r="20" spans="1:18">
      <c r="A20" t="s">
        <v>91</v>
      </c>
      <c r="B20" t="s">
        <v>92</v>
      </c>
      <c r="C20">
        <v>633270</v>
      </c>
      <c r="D20">
        <v>176310</v>
      </c>
      <c r="E20">
        <v>456960</v>
      </c>
      <c r="F20">
        <v>136516</v>
      </c>
      <c r="G20">
        <v>39794</v>
      </c>
      <c r="H20">
        <v>0.28999999999999998</v>
      </c>
      <c r="I20">
        <v>0.23</v>
      </c>
      <c r="J20">
        <v>0.06</v>
      </c>
      <c r="K20">
        <v>39794</v>
      </c>
      <c r="L20">
        <v>0.28999999999999998</v>
      </c>
      <c r="M20">
        <v>0.23</v>
      </c>
      <c r="N20">
        <v>0.06</v>
      </c>
      <c r="O20">
        <v>0</v>
      </c>
      <c r="P20">
        <v>0</v>
      </c>
      <c r="Q20">
        <v>0</v>
      </c>
      <c r="R20">
        <v>0</v>
      </c>
    </row>
    <row r="21" spans="1:18">
      <c r="A21" t="s">
        <v>93</v>
      </c>
      <c r="B21" t="s">
        <v>94</v>
      </c>
      <c r="C21">
        <v>633270</v>
      </c>
      <c r="D21">
        <v>148138</v>
      </c>
      <c r="E21">
        <v>485132</v>
      </c>
      <c r="F21">
        <v>98929</v>
      </c>
      <c r="G21">
        <v>49209</v>
      </c>
      <c r="H21">
        <v>0.5</v>
      </c>
      <c r="I21">
        <v>0.33</v>
      </c>
      <c r="J21">
        <v>0.08</v>
      </c>
      <c r="K21">
        <v>49209</v>
      </c>
      <c r="L21">
        <v>0.5</v>
      </c>
      <c r="M21">
        <v>0.33</v>
      </c>
      <c r="N21">
        <v>0.08</v>
      </c>
      <c r="O21">
        <v>0</v>
      </c>
      <c r="P21">
        <v>0</v>
      </c>
      <c r="Q21">
        <v>0</v>
      </c>
      <c r="R21">
        <v>0</v>
      </c>
    </row>
    <row r="22" spans="1:18">
      <c r="A22" t="s">
        <v>95</v>
      </c>
      <c r="B22" t="s">
        <v>96</v>
      </c>
      <c r="C22">
        <v>633270</v>
      </c>
      <c r="D22">
        <v>211011</v>
      </c>
      <c r="E22">
        <v>422259</v>
      </c>
      <c r="F22">
        <v>69771</v>
      </c>
      <c r="G22">
        <v>141240</v>
      </c>
      <c r="H22">
        <v>2.02</v>
      </c>
      <c r="I22">
        <v>0.67</v>
      </c>
      <c r="J22">
        <v>0.22</v>
      </c>
      <c r="K22">
        <v>141240</v>
      </c>
      <c r="L22">
        <v>2.02</v>
      </c>
      <c r="M22">
        <v>0.67</v>
      </c>
      <c r="N22">
        <v>0.22</v>
      </c>
      <c r="O22">
        <v>0</v>
      </c>
      <c r="P22">
        <v>0</v>
      </c>
      <c r="Q22">
        <v>0</v>
      </c>
      <c r="R22">
        <v>0</v>
      </c>
    </row>
    <row r="23" spans="1:18">
      <c r="A23" t="s">
        <v>97</v>
      </c>
      <c r="B23" t="s">
        <v>98</v>
      </c>
      <c r="C23">
        <v>633270</v>
      </c>
      <c r="D23">
        <v>12619</v>
      </c>
      <c r="E23">
        <v>620651</v>
      </c>
      <c r="F23">
        <v>12619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</row>
    <row r="24" spans="1:18">
      <c r="A24" t="s">
        <v>99</v>
      </c>
      <c r="B24" t="s">
        <v>100</v>
      </c>
      <c r="C24">
        <v>633270</v>
      </c>
      <c r="D24">
        <v>234283</v>
      </c>
      <c r="E24">
        <v>398987</v>
      </c>
      <c r="F24">
        <v>234283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</row>
    <row r="25" spans="1:18">
      <c r="A25" t="s">
        <v>101</v>
      </c>
      <c r="B25" t="s">
        <v>102</v>
      </c>
      <c r="C25">
        <v>633270</v>
      </c>
      <c r="D25">
        <v>352386</v>
      </c>
      <c r="E25">
        <v>280884</v>
      </c>
      <c r="F25">
        <v>277386</v>
      </c>
      <c r="G25">
        <v>75000</v>
      </c>
      <c r="H25">
        <v>0.27</v>
      </c>
      <c r="I25">
        <v>0.21</v>
      </c>
      <c r="J25">
        <v>0.12</v>
      </c>
      <c r="K25">
        <v>75000</v>
      </c>
      <c r="L25">
        <v>0.27</v>
      </c>
      <c r="M25">
        <v>0.21</v>
      </c>
      <c r="N25">
        <v>0.12</v>
      </c>
      <c r="O25">
        <v>0</v>
      </c>
      <c r="P25">
        <v>0</v>
      </c>
      <c r="Q25">
        <v>0</v>
      </c>
      <c r="R25">
        <v>0</v>
      </c>
    </row>
    <row r="26" spans="1:18">
      <c r="A26" t="s">
        <v>103</v>
      </c>
      <c r="B26" t="s">
        <v>104</v>
      </c>
      <c r="C26">
        <v>633270</v>
      </c>
      <c r="D26">
        <v>171259</v>
      </c>
      <c r="E26">
        <v>462011</v>
      </c>
      <c r="F26">
        <v>109892</v>
      </c>
      <c r="G26">
        <v>61367</v>
      </c>
      <c r="H26">
        <v>0.56000000000000005</v>
      </c>
      <c r="I26">
        <v>0.36</v>
      </c>
      <c r="J26">
        <v>0.1</v>
      </c>
      <c r="K26">
        <v>61367</v>
      </c>
      <c r="L26">
        <v>0.56000000000000005</v>
      </c>
      <c r="M26">
        <v>0.36</v>
      </c>
      <c r="N26">
        <v>0.1</v>
      </c>
      <c r="O26">
        <v>0</v>
      </c>
      <c r="P26">
        <v>0</v>
      </c>
      <c r="Q26">
        <v>0</v>
      </c>
      <c r="R26">
        <v>0</v>
      </c>
    </row>
  </sheetData>
  <hyperlinks>
    <hyperlink ref="A7" r:id="rId1"/>
    <hyperlink ref="A8" r:id="rId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6"/>
  <sheetViews>
    <sheetView workbookViewId="0">
      <selection sqref="A1:N26"/>
    </sheetView>
  </sheetViews>
  <sheetFormatPr defaultRowHeight="15"/>
  <cols>
    <col min="1" max="1" width="26.28515625" customWidth="1"/>
  </cols>
  <sheetData>
    <row r="1" spans="1:18">
      <c r="A1" t="s">
        <v>37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M1" t="s">
        <v>49</v>
      </c>
      <c r="N1" t="s">
        <v>50</v>
      </c>
      <c r="O1" t="s">
        <v>51</v>
      </c>
      <c r="P1" t="s">
        <v>52</v>
      </c>
      <c r="Q1" t="s">
        <v>53</v>
      </c>
      <c r="R1" t="s">
        <v>54</v>
      </c>
    </row>
    <row r="2" spans="1:18">
      <c r="A2" t="s">
        <v>105</v>
      </c>
      <c r="B2" t="s">
        <v>106</v>
      </c>
      <c r="C2">
        <v>633270</v>
      </c>
      <c r="D2">
        <v>270566</v>
      </c>
      <c r="E2">
        <v>362704</v>
      </c>
      <c r="F2">
        <v>270566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</row>
    <row r="3" spans="1:18">
      <c r="A3" t="s">
        <v>107</v>
      </c>
      <c r="B3" t="s">
        <v>108</v>
      </c>
      <c r="C3">
        <v>633270</v>
      </c>
      <c r="D3">
        <v>343184</v>
      </c>
      <c r="E3">
        <v>290086</v>
      </c>
      <c r="F3">
        <v>267884</v>
      </c>
      <c r="G3">
        <v>75300</v>
      </c>
      <c r="H3">
        <v>0.28000000000000003</v>
      </c>
      <c r="I3">
        <v>0.22</v>
      </c>
      <c r="J3">
        <v>0.12</v>
      </c>
      <c r="K3">
        <v>75300</v>
      </c>
      <c r="L3">
        <v>0.28000000000000003</v>
      </c>
      <c r="M3">
        <v>0.22</v>
      </c>
      <c r="N3">
        <v>0.12</v>
      </c>
      <c r="O3">
        <v>0</v>
      </c>
      <c r="P3">
        <v>0</v>
      </c>
      <c r="Q3">
        <v>0</v>
      </c>
      <c r="R3">
        <v>0</v>
      </c>
    </row>
    <row r="4" spans="1:18">
      <c r="A4" t="s">
        <v>109</v>
      </c>
      <c r="B4" t="s">
        <v>110</v>
      </c>
      <c r="C4">
        <v>633270</v>
      </c>
      <c r="D4">
        <v>181517</v>
      </c>
      <c r="E4">
        <v>451753</v>
      </c>
      <c r="F4">
        <v>181517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</row>
    <row r="5" spans="1:18">
      <c r="A5" t="s">
        <v>111</v>
      </c>
      <c r="B5" t="s">
        <v>112</v>
      </c>
      <c r="C5">
        <v>633270</v>
      </c>
      <c r="D5">
        <v>185743</v>
      </c>
      <c r="E5">
        <v>447527</v>
      </c>
      <c r="F5">
        <v>185743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</row>
    <row r="6" spans="1:18">
      <c r="A6" t="s">
        <v>113</v>
      </c>
      <c r="B6" t="s">
        <v>114</v>
      </c>
      <c r="C6">
        <v>633270</v>
      </c>
      <c r="D6">
        <v>633270</v>
      </c>
      <c r="E6">
        <v>0</v>
      </c>
      <c r="F6">
        <v>633270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</row>
    <row r="7" spans="1:18">
      <c r="A7" t="s">
        <v>115</v>
      </c>
      <c r="B7" t="s">
        <v>116</v>
      </c>
      <c r="C7">
        <v>633270</v>
      </c>
      <c r="D7">
        <v>400326</v>
      </c>
      <c r="E7">
        <v>232944</v>
      </c>
      <c r="F7">
        <v>400326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</row>
    <row r="8" spans="1:18">
      <c r="A8" t="s">
        <v>117</v>
      </c>
      <c r="B8" t="s">
        <v>118</v>
      </c>
      <c r="C8">
        <v>633270</v>
      </c>
      <c r="D8">
        <v>418641</v>
      </c>
      <c r="E8">
        <v>214629</v>
      </c>
      <c r="F8">
        <v>342717</v>
      </c>
      <c r="G8">
        <v>75924</v>
      </c>
      <c r="H8">
        <v>0.22</v>
      </c>
      <c r="I8">
        <v>0.18</v>
      </c>
      <c r="J8">
        <v>0.12</v>
      </c>
      <c r="K8">
        <v>75924</v>
      </c>
      <c r="L8">
        <v>0.22</v>
      </c>
      <c r="M8">
        <v>0.18</v>
      </c>
      <c r="N8">
        <v>0.12</v>
      </c>
      <c r="O8">
        <v>0</v>
      </c>
      <c r="P8">
        <v>0</v>
      </c>
      <c r="Q8">
        <v>0</v>
      </c>
      <c r="R8">
        <v>0</v>
      </c>
    </row>
    <row r="9" spans="1:18">
      <c r="A9" t="s">
        <v>119</v>
      </c>
      <c r="B9" t="s">
        <v>120</v>
      </c>
      <c r="C9">
        <v>633270</v>
      </c>
      <c r="D9">
        <v>411950</v>
      </c>
      <c r="E9">
        <v>221320</v>
      </c>
      <c r="F9">
        <v>254363</v>
      </c>
      <c r="G9">
        <v>157587</v>
      </c>
      <c r="H9">
        <v>0.62</v>
      </c>
      <c r="I9">
        <v>0.38</v>
      </c>
      <c r="J9">
        <v>0.25</v>
      </c>
      <c r="K9">
        <v>157587</v>
      </c>
      <c r="L9">
        <v>0.62</v>
      </c>
      <c r="M9">
        <v>0.38</v>
      </c>
      <c r="N9">
        <v>0.25</v>
      </c>
      <c r="O9">
        <v>0</v>
      </c>
      <c r="P9">
        <v>0</v>
      </c>
      <c r="Q9">
        <v>0</v>
      </c>
      <c r="R9">
        <v>0</v>
      </c>
    </row>
    <row r="10" spans="1:18">
      <c r="A10" t="s">
        <v>121</v>
      </c>
      <c r="B10" t="s">
        <v>122</v>
      </c>
      <c r="C10">
        <v>633270</v>
      </c>
      <c r="D10">
        <v>178885</v>
      </c>
      <c r="E10">
        <v>454385</v>
      </c>
      <c r="F10">
        <v>103885</v>
      </c>
      <c r="G10">
        <v>75000</v>
      </c>
      <c r="H10">
        <v>0.72</v>
      </c>
      <c r="I10">
        <v>0.42</v>
      </c>
      <c r="J10">
        <v>0.12</v>
      </c>
      <c r="K10">
        <v>75000</v>
      </c>
      <c r="L10">
        <v>0.72</v>
      </c>
      <c r="M10">
        <v>0.42</v>
      </c>
      <c r="N10">
        <v>0.12</v>
      </c>
      <c r="O10">
        <v>0</v>
      </c>
      <c r="P10">
        <v>0</v>
      </c>
      <c r="Q10">
        <v>0</v>
      </c>
      <c r="R10">
        <v>0</v>
      </c>
    </row>
    <row r="11" spans="1:18">
      <c r="A11" t="s">
        <v>123</v>
      </c>
      <c r="B11" t="s">
        <v>124</v>
      </c>
      <c r="C11">
        <v>633270</v>
      </c>
      <c r="D11">
        <v>33220</v>
      </c>
      <c r="E11">
        <v>600050</v>
      </c>
      <c r="F11">
        <v>33220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</row>
    <row r="12" spans="1:18">
      <c r="A12" t="s">
        <v>125</v>
      </c>
      <c r="B12" t="s">
        <v>126</v>
      </c>
      <c r="C12">
        <v>633270</v>
      </c>
      <c r="D12">
        <v>361516</v>
      </c>
      <c r="E12">
        <v>271754</v>
      </c>
      <c r="F12">
        <v>286226</v>
      </c>
      <c r="G12">
        <v>75290</v>
      </c>
      <c r="H12">
        <v>0.26</v>
      </c>
      <c r="I12">
        <v>0.21</v>
      </c>
      <c r="J12">
        <v>0.12</v>
      </c>
      <c r="K12">
        <v>75290</v>
      </c>
      <c r="L12">
        <v>0.26</v>
      </c>
      <c r="M12">
        <v>0.21</v>
      </c>
      <c r="N12">
        <v>0.12</v>
      </c>
      <c r="O12">
        <v>0</v>
      </c>
      <c r="P12">
        <v>0</v>
      </c>
      <c r="Q12">
        <v>0</v>
      </c>
      <c r="R12">
        <v>0</v>
      </c>
    </row>
    <row r="13" spans="1:18">
      <c r="A13" t="s">
        <v>127</v>
      </c>
      <c r="B13" t="s">
        <v>128</v>
      </c>
      <c r="C13">
        <v>633270</v>
      </c>
      <c r="D13">
        <v>359941</v>
      </c>
      <c r="E13">
        <v>273329</v>
      </c>
      <c r="F13">
        <v>359941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</row>
    <row r="14" spans="1:18">
      <c r="A14" t="s">
        <v>129</v>
      </c>
      <c r="B14" t="s">
        <v>130</v>
      </c>
      <c r="C14">
        <v>633270</v>
      </c>
      <c r="D14">
        <v>174451</v>
      </c>
      <c r="E14">
        <v>458819</v>
      </c>
      <c r="F14">
        <v>174451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</row>
    <row r="15" spans="1:18">
      <c r="A15" t="s">
        <v>91</v>
      </c>
      <c r="B15" t="s">
        <v>131</v>
      </c>
      <c r="C15">
        <v>633270</v>
      </c>
      <c r="D15">
        <v>346240</v>
      </c>
      <c r="E15">
        <v>287030</v>
      </c>
      <c r="F15">
        <v>270855</v>
      </c>
      <c r="G15">
        <v>75385</v>
      </c>
      <c r="H15">
        <v>0.28000000000000003</v>
      </c>
      <c r="I15">
        <v>0.22</v>
      </c>
      <c r="J15">
        <v>0.12</v>
      </c>
      <c r="K15">
        <v>75385</v>
      </c>
      <c r="L15">
        <v>0.28000000000000003</v>
      </c>
      <c r="M15">
        <v>0.22</v>
      </c>
      <c r="N15">
        <v>0.12</v>
      </c>
      <c r="O15">
        <v>0</v>
      </c>
      <c r="P15">
        <v>0</v>
      </c>
      <c r="Q15">
        <v>0</v>
      </c>
      <c r="R15">
        <v>0</v>
      </c>
    </row>
    <row r="16" spans="1:18">
      <c r="A16" t="s">
        <v>132</v>
      </c>
      <c r="B16" t="s">
        <v>133</v>
      </c>
      <c r="C16">
        <v>633270</v>
      </c>
      <c r="D16">
        <v>168010</v>
      </c>
      <c r="E16">
        <v>465260</v>
      </c>
      <c r="F16">
        <v>168010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</row>
    <row r="17" spans="1:18">
      <c r="A17" t="s">
        <v>134</v>
      </c>
      <c r="B17" t="s">
        <v>135</v>
      </c>
      <c r="C17">
        <v>633270</v>
      </c>
      <c r="D17">
        <v>400029</v>
      </c>
      <c r="E17">
        <v>233241</v>
      </c>
      <c r="F17">
        <v>400029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</row>
    <row r="18" spans="1:18">
      <c r="A18" t="s">
        <v>136</v>
      </c>
      <c r="B18" t="s">
        <v>137</v>
      </c>
      <c r="C18">
        <v>633270</v>
      </c>
      <c r="D18">
        <v>270224</v>
      </c>
      <c r="E18">
        <v>363046</v>
      </c>
      <c r="F18">
        <v>43304</v>
      </c>
      <c r="G18">
        <v>226920</v>
      </c>
      <c r="H18">
        <v>5.24</v>
      </c>
      <c r="I18">
        <v>0.84</v>
      </c>
      <c r="J18">
        <v>0.36</v>
      </c>
      <c r="K18">
        <v>226920</v>
      </c>
      <c r="L18">
        <v>5.24</v>
      </c>
      <c r="M18">
        <v>0.84</v>
      </c>
      <c r="N18">
        <v>0.36</v>
      </c>
      <c r="O18">
        <v>0</v>
      </c>
      <c r="P18">
        <v>0</v>
      </c>
      <c r="Q18">
        <v>0</v>
      </c>
      <c r="R18">
        <v>0</v>
      </c>
    </row>
    <row r="19" spans="1:18">
      <c r="A19" t="s">
        <v>138</v>
      </c>
      <c r="B19" t="s">
        <v>139</v>
      </c>
      <c r="C19">
        <v>633270</v>
      </c>
      <c r="D19">
        <v>150954</v>
      </c>
      <c r="E19">
        <v>482316</v>
      </c>
      <c r="F19">
        <v>150954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</row>
    <row r="20" spans="1:18">
      <c r="A20" t="s">
        <v>140</v>
      </c>
      <c r="B20" t="s">
        <v>141</v>
      </c>
      <c r="C20">
        <v>633270</v>
      </c>
      <c r="D20">
        <v>361571</v>
      </c>
      <c r="E20">
        <v>271699</v>
      </c>
      <c r="F20">
        <v>267293</v>
      </c>
      <c r="G20">
        <v>94278</v>
      </c>
      <c r="H20">
        <v>0.35</v>
      </c>
      <c r="I20">
        <v>0.26</v>
      </c>
      <c r="J20">
        <v>0.15</v>
      </c>
      <c r="K20">
        <v>94278</v>
      </c>
      <c r="L20">
        <v>0.35</v>
      </c>
      <c r="M20">
        <v>0.26</v>
      </c>
      <c r="N20">
        <v>0.15</v>
      </c>
      <c r="O20">
        <v>0</v>
      </c>
      <c r="P20">
        <v>0</v>
      </c>
      <c r="Q20">
        <v>0</v>
      </c>
      <c r="R20">
        <v>0</v>
      </c>
    </row>
    <row r="21" spans="1:18">
      <c r="A21" t="s">
        <v>142</v>
      </c>
      <c r="B21" t="s">
        <v>143</v>
      </c>
      <c r="C21">
        <v>633270</v>
      </c>
      <c r="D21">
        <v>10673</v>
      </c>
      <c r="E21">
        <v>622597</v>
      </c>
      <c r="F21">
        <v>10673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</row>
    <row r="22" spans="1:18">
      <c r="A22" t="s">
        <v>144</v>
      </c>
      <c r="B22" t="s">
        <v>145</v>
      </c>
      <c r="C22">
        <v>633270</v>
      </c>
      <c r="D22">
        <v>423944</v>
      </c>
      <c r="E22">
        <v>209326</v>
      </c>
      <c r="F22">
        <v>367160</v>
      </c>
      <c r="G22">
        <v>56784</v>
      </c>
      <c r="H22">
        <v>0.15</v>
      </c>
      <c r="I22">
        <v>0.13</v>
      </c>
      <c r="J22">
        <v>0.09</v>
      </c>
      <c r="K22">
        <v>56784</v>
      </c>
      <c r="L22">
        <v>0.15</v>
      </c>
      <c r="M22">
        <v>0.13</v>
      </c>
      <c r="N22">
        <v>0.09</v>
      </c>
      <c r="O22">
        <v>0</v>
      </c>
      <c r="P22">
        <v>0</v>
      </c>
      <c r="Q22">
        <v>0</v>
      </c>
      <c r="R22">
        <v>0</v>
      </c>
    </row>
    <row r="23" spans="1:18">
      <c r="A23" t="s">
        <v>101</v>
      </c>
      <c r="B23" t="s">
        <v>146</v>
      </c>
      <c r="C23">
        <v>633270</v>
      </c>
      <c r="D23">
        <v>350386</v>
      </c>
      <c r="E23">
        <v>282884</v>
      </c>
      <c r="F23">
        <v>275386</v>
      </c>
      <c r="G23">
        <v>75000</v>
      </c>
      <c r="H23">
        <v>0.27</v>
      </c>
      <c r="I23">
        <v>0.21</v>
      </c>
      <c r="J23">
        <v>0.12</v>
      </c>
      <c r="K23">
        <v>75000</v>
      </c>
      <c r="L23">
        <v>0.27</v>
      </c>
      <c r="M23">
        <v>0.21</v>
      </c>
      <c r="N23">
        <v>0.12</v>
      </c>
      <c r="O23">
        <v>0</v>
      </c>
      <c r="P23">
        <v>0</v>
      </c>
      <c r="Q23">
        <v>0</v>
      </c>
      <c r="R23">
        <v>0</v>
      </c>
    </row>
    <row r="24" spans="1:18">
      <c r="A24" t="s">
        <v>147</v>
      </c>
      <c r="B24" t="s">
        <v>148</v>
      </c>
      <c r="C24">
        <v>633270</v>
      </c>
      <c r="D24">
        <v>333049</v>
      </c>
      <c r="E24">
        <v>300221</v>
      </c>
      <c r="F24">
        <v>256366</v>
      </c>
      <c r="G24">
        <v>76683</v>
      </c>
      <c r="H24">
        <v>0.3</v>
      </c>
      <c r="I24">
        <v>0.23</v>
      </c>
      <c r="J24">
        <v>0.12</v>
      </c>
      <c r="K24">
        <v>76683</v>
      </c>
      <c r="L24">
        <v>0.3</v>
      </c>
      <c r="M24">
        <v>0.23</v>
      </c>
      <c r="N24">
        <v>0.12</v>
      </c>
      <c r="O24">
        <v>0</v>
      </c>
      <c r="P24">
        <v>0</v>
      </c>
      <c r="Q24">
        <v>0</v>
      </c>
      <c r="R24">
        <v>0</v>
      </c>
    </row>
    <row r="25" spans="1:18">
      <c r="A25" t="s">
        <v>149</v>
      </c>
      <c r="B25" t="s">
        <v>150</v>
      </c>
      <c r="C25">
        <v>633270</v>
      </c>
      <c r="D25">
        <v>381373</v>
      </c>
      <c r="E25">
        <v>251897</v>
      </c>
      <c r="F25">
        <v>138873</v>
      </c>
      <c r="G25">
        <v>242500</v>
      </c>
      <c r="H25">
        <v>1.75</v>
      </c>
      <c r="I25">
        <v>0.64</v>
      </c>
      <c r="J25">
        <v>0.38</v>
      </c>
      <c r="K25">
        <v>242500</v>
      </c>
      <c r="L25">
        <v>1.75</v>
      </c>
      <c r="M25">
        <v>0.64</v>
      </c>
      <c r="N25">
        <v>0.38</v>
      </c>
      <c r="O25">
        <v>0</v>
      </c>
      <c r="P25">
        <v>0</v>
      </c>
      <c r="Q25">
        <v>0</v>
      </c>
      <c r="R25">
        <v>0</v>
      </c>
    </row>
    <row r="26" spans="1:18">
      <c r="A26" t="s">
        <v>151</v>
      </c>
      <c r="B26" t="s">
        <v>152</v>
      </c>
      <c r="C26">
        <v>633270</v>
      </c>
      <c r="D26">
        <v>194173</v>
      </c>
      <c r="E26">
        <v>439097</v>
      </c>
      <c r="F26">
        <v>117937</v>
      </c>
      <c r="G26">
        <v>76236</v>
      </c>
      <c r="H26">
        <v>0.65</v>
      </c>
      <c r="I26">
        <v>0.39</v>
      </c>
      <c r="J26">
        <v>0.12</v>
      </c>
      <c r="K26">
        <v>76236</v>
      </c>
      <c r="L26">
        <v>0.65</v>
      </c>
      <c r="M26">
        <v>0.39</v>
      </c>
      <c r="N26">
        <v>0.12</v>
      </c>
      <c r="O26">
        <v>0</v>
      </c>
      <c r="P26">
        <v>0</v>
      </c>
      <c r="Q26">
        <v>0</v>
      </c>
      <c r="R2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99"/>
  <sheetViews>
    <sheetView workbookViewId="0">
      <selection activeCell="A34" sqref="A34"/>
    </sheetView>
  </sheetViews>
  <sheetFormatPr defaultRowHeight="15"/>
  <cols>
    <col min="1" max="1" width="71.42578125" customWidth="1"/>
    <col min="2" max="2" width="26.85546875" customWidth="1"/>
    <col min="3" max="3" width="13" customWidth="1"/>
  </cols>
  <sheetData>
    <row r="1" spans="1:19"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L1" t="s">
        <v>47</v>
      </c>
      <c r="M1" t="s">
        <v>48</v>
      </c>
      <c r="N1" t="s">
        <v>49</v>
      </c>
      <c r="O1" t="s">
        <v>50</v>
      </c>
      <c r="P1" t="s">
        <v>51</v>
      </c>
      <c r="Q1" t="s">
        <v>52</v>
      </c>
      <c r="R1" t="s">
        <v>53</v>
      </c>
      <c r="S1" t="s">
        <v>54</v>
      </c>
    </row>
    <row r="2" spans="1:19">
      <c r="A2" t="s">
        <v>2345</v>
      </c>
      <c r="B2" t="s">
        <v>149</v>
      </c>
      <c r="C2" t="s">
        <v>1312</v>
      </c>
      <c r="D2">
        <v>659530</v>
      </c>
      <c r="E2">
        <v>391228</v>
      </c>
      <c r="F2">
        <v>268302</v>
      </c>
      <c r="G2">
        <v>148728</v>
      </c>
      <c r="H2">
        <v>242500</v>
      </c>
      <c r="I2">
        <v>1.63</v>
      </c>
      <c r="J2">
        <v>0.62</v>
      </c>
      <c r="K2">
        <v>0.37</v>
      </c>
      <c r="L2">
        <v>242500</v>
      </c>
      <c r="M2">
        <v>1.63</v>
      </c>
      <c r="N2">
        <v>0.62</v>
      </c>
      <c r="O2">
        <v>0.37</v>
      </c>
      <c r="P2">
        <v>0</v>
      </c>
      <c r="Q2">
        <v>0</v>
      </c>
      <c r="R2">
        <v>0</v>
      </c>
      <c r="S2">
        <v>0</v>
      </c>
    </row>
    <row r="3" spans="1:19">
      <c r="A3" t="s">
        <v>2487</v>
      </c>
      <c r="B3" t="s">
        <v>147</v>
      </c>
      <c r="C3" t="s">
        <v>1297</v>
      </c>
      <c r="D3">
        <v>659530</v>
      </c>
      <c r="E3">
        <v>271995</v>
      </c>
      <c r="F3">
        <v>387535</v>
      </c>
      <c r="G3">
        <v>271163</v>
      </c>
      <c r="H3">
        <v>832</v>
      </c>
      <c r="I3">
        <v>0</v>
      </c>
      <c r="J3">
        <v>0</v>
      </c>
      <c r="K3">
        <v>0</v>
      </c>
      <c r="L3">
        <v>832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  <row r="4" spans="1:19">
      <c r="A4" t="s">
        <v>2515</v>
      </c>
      <c r="B4" t="s">
        <v>550</v>
      </c>
      <c r="C4" t="s">
        <v>551</v>
      </c>
      <c r="D4">
        <v>659530</v>
      </c>
      <c r="E4">
        <v>53325</v>
      </c>
      <c r="F4">
        <v>606205</v>
      </c>
      <c r="G4">
        <v>53325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>
      <c r="A5" t="s">
        <v>2385</v>
      </c>
      <c r="B5" t="s">
        <v>1088</v>
      </c>
      <c r="C5" t="s">
        <v>1089</v>
      </c>
      <c r="D5">
        <v>659530</v>
      </c>
      <c r="E5">
        <v>249524</v>
      </c>
      <c r="F5">
        <v>410006</v>
      </c>
      <c r="G5">
        <v>148184</v>
      </c>
      <c r="H5">
        <v>101340</v>
      </c>
      <c r="I5">
        <v>0.68</v>
      </c>
      <c r="J5">
        <v>0.41</v>
      </c>
      <c r="K5">
        <v>0.15</v>
      </c>
      <c r="L5">
        <v>101340</v>
      </c>
      <c r="M5">
        <v>0.68</v>
      </c>
      <c r="N5">
        <v>0.41</v>
      </c>
      <c r="O5">
        <v>0.15</v>
      </c>
      <c r="P5">
        <v>0</v>
      </c>
      <c r="Q5">
        <v>0</v>
      </c>
      <c r="R5">
        <v>0</v>
      </c>
      <c r="S5">
        <v>0</v>
      </c>
    </row>
    <row r="6" spans="1:19">
      <c r="A6" t="s">
        <v>2686</v>
      </c>
      <c r="B6" t="s">
        <v>1267</v>
      </c>
      <c r="C6" t="s">
        <v>1268</v>
      </c>
      <c r="D6">
        <v>659530</v>
      </c>
      <c r="E6">
        <v>116712</v>
      </c>
      <c r="F6">
        <v>542818</v>
      </c>
      <c r="G6">
        <v>116712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</row>
    <row r="7" spans="1:19">
      <c r="A7" t="s">
        <v>2597</v>
      </c>
      <c r="B7" t="s">
        <v>950</v>
      </c>
      <c r="C7" t="s">
        <v>951</v>
      </c>
      <c r="D7">
        <v>659530</v>
      </c>
      <c r="E7">
        <v>170823</v>
      </c>
      <c r="F7">
        <v>488707</v>
      </c>
      <c r="G7">
        <v>170823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</row>
    <row r="8" spans="1:19">
      <c r="A8" t="s">
        <v>2865</v>
      </c>
      <c r="B8" t="s">
        <v>113</v>
      </c>
      <c r="C8" t="s">
        <v>437</v>
      </c>
      <c r="D8">
        <v>659530</v>
      </c>
      <c r="E8">
        <v>659530</v>
      </c>
      <c r="F8">
        <v>0</v>
      </c>
      <c r="G8">
        <v>659530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</row>
    <row r="9" spans="1:19">
      <c r="A9" t="s">
        <v>2394</v>
      </c>
      <c r="B9" t="s">
        <v>117</v>
      </c>
      <c r="C9" t="s">
        <v>511</v>
      </c>
      <c r="D9">
        <v>659530</v>
      </c>
      <c r="E9">
        <v>438061</v>
      </c>
      <c r="F9">
        <v>221469</v>
      </c>
      <c r="G9">
        <v>342087</v>
      </c>
      <c r="H9">
        <v>95974</v>
      </c>
      <c r="I9">
        <v>0.28000000000000003</v>
      </c>
      <c r="J9">
        <v>0.22</v>
      </c>
      <c r="K9">
        <v>0.15</v>
      </c>
      <c r="L9">
        <v>95974</v>
      </c>
      <c r="M9">
        <v>0.28000000000000003</v>
      </c>
      <c r="N9">
        <v>0.22</v>
      </c>
      <c r="O9">
        <v>0.15</v>
      </c>
      <c r="P9">
        <v>0</v>
      </c>
      <c r="Q9">
        <v>0</v>
      </c>
      <c r="R9">
        <v>0</v>
      </c>
      <c r="S9">
        <v>0</v>
      </c>
    </row>
    <row r="10" spans="1:19">
      <c r="A10" t="s">
        <v>2662</v>
      </c>
      <c r="B10" t="s">
        <v>1172</v>
      </c>
      <c r="C10" t="s">
        <v>1173</v>
      </c>
      <c r="D10">
        <v>659530</v>
      </c>
      <c r="E10">
        <v>341461</v>
      </c>
      <c r="F10">
        <v>318069</v>
      </c>
      <c r="G10">
        <v>341461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</row>
    <row r="11" spans="1:19">
      <c r="A11" t="s">
        <v>2885</v>
      </c>
      <c r="B11" t="s">
        <v>766</v>
      </c>
      <c r="C11" t="s">
        <v>767</v>
      </c>
      <c r="D11">
        <v>659530</v>
      </c>
      <c r="E11">
        <v>33699</v>
      </c>
      <c r="F11">
        <v>625831</v>
      </c>
      <c r="G11">
        <v>33699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</row>
    <row r="12" spans="1:19">
      <c r="A12" t="s">
        <v>2521</v>
      </c>
      <c r="B12" t="s">
        <v>123</v>
      </c>
      <c r="C12" t="s">
        <v>570</v>
      </c>
      <c r="D12">
        <v>659530</v>
      </c>
      <c r="E12">
        <v>33904</v>
      </c>
      <c r="F12">
        <v>625626</v>
      </c>
      <c r="G12">
        <v>33904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19">
      <c r="A13" t="s">
        <v>2910</v>
      </c>
      <c r="B13" t="s">
        <v>820</v>
      </c>
      <c r="C13" t="s">
        <v>821</v>
      </c>
      <c r="D13">
        <v>659530</v>
      </c>
      <c r="E13">
        <v>37781</v>
      </c>
      <c r="F13">
        <v>621749</v>
      </c>
      <c r="G13">
        <v>37781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</row>
    <row r="14" spans="1:19">
      <c r="A14" t="s">
        <v>2693</v>
      </c>
      <c r="B14" t="s">
        <v>1295</v>
      </c>
      <c r="C14" t="s">
        <v>1296</v>
      </c>
      <c r="D14">
        <v>659530</v>
      </c>
      <c r="E14">
        <v>206319</v>
      </c>
      <c r="F14">
        <v>453211</v>
      </c>
      <c r="G14">
        <v>206319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</row>
    <row r="15" spans="1:19">
      <c r="A15" t="s">
        <v>2473</v>
      </c>
      <c r="B15" t="s">
        <v>866</v>
      </c>
      <c r="C15" t="s">
        <v>867</v>
      </c>
      <c r="D15">
        <v>659530</v>
      </c>
      <c r="E15">
        <v>261626</v>
      </c>
      <c r="F15">
        <v>397904</v>
      </c>
      <c r="G15">
        <v>240904</v>
      </c>
      <c r="H15">
        <v>20722</v>
      </c>
      <c r="I15">
        <v>0.09</v>
      </c>
      <c r="J15">
        <v>0.08</v>
      </c>
      <c r="K15">
        <v>0.03</v>
      </c>
      <c r="L15">
        <v>20722</v>
      </c>
      <c r="M15">
        <v>0.09</v>
      </c>
      <c r="N15">
        <v>0.08</v>
      </c>
      <c r="O15">
        <v>0.03</v>
      </c>
      <c r="P15">
        <v>0</v>
      </c>
      <c r="Q15">
        <v>0</v>
      </c>
      <c r="R15">
        <v>0</v>
      </c>
      <c r="S15">
        <v>0</v>
      </c>
    </row>
    <row r="16" spans="1:19">
      <c r="A16" t="s">
        <v>2543</v>
      </c>
      <c r="B16" t="s">
        <v>127</v>
      </c>
      <c r="C16" t="s">
        <v>662</v>
      </c>
      <c r="D16">
        <v>659530</v>
      </c>
      <c r="E16">
        <v>388671</v>
      </c>
      <c r="F16">
        <v>270859</v>
      </c>
      <c r="G16">
        <v>388671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</row>
    <row r="17" spans="1:19">
      <c r="A17" t="s">
        <v>2841</v>
      </c>
      <c r="B17" t="s">
        <v>452</v>
      </c>
      <c r="C17" t="s">
        <v>453</v>
      </c>
      <c r="D17">
        <v>659530</v>
      </c>
      <c r="E17">
        <v>70464</v>
      </c>
      <c r="F17">
        <v>589066</v>
      </c>
      <c r="G17">
        <v>70464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</row>
    <row r="18" spans="1:19">
      <c r="A18" t="s">
        <v>2933</v>
      </c>
      <c r="B18" t="s">
        <v>1214</v>
      </c>
      <c r="C18" t="s">
        <v>1215</v>
      </c>
      <c r="D18">
        <v>659530</v>
      </c>
      <c r="E18">
        <v>46977</v>
      </c>
      <c r="F18">
        <v>612553</v>
      </c>
      <c r="G18">
        <v>46977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</row>
    <row r="19" spans="1:19">
      <c r="A19" t="s">
        <v>2567</v>
      </c>
      <c r="B19" t="s">
        <v>856</v>
      </c>
      <c r="C19" t="s">
        <v>857</v>
      </c>
      <c r="D19">
        <v>659530</v>
      </c>
      <c r="E19">
        <v>25998</v>
      </c>
      <c r="F19">
        <v>633532</v>
      </c>
      <c r="G19">
        <v>25998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</row>
    <row r="20" spans="1:19">
      <c r="A20" t="s">
        <v>2930</v>
      </c>
      <c r="B20" t="s">
        <v>1070</v>
      </c>
      <c r="C20" t="s">
        <v>1071</v>
      </c>
      <c r="D20">
        <v>659530</v>
      </c>
      <c r="E20">
        <v>25097</v>
      </c>
      <c r="F20">
        <v>634433</v>
      </c>
      <c r="G20">
        <v>25097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</row>
    <row r="21" spans="1:19">
      <c r="A21" t="s">
        <v>2888</v>
      </c>
      <c r="B21" t="s">
        <v>774</v>
      </c>
      <c r="C21" t="s">
        <v>775</v>
      </c>
      <c r="D21">
        <v>659530</v>
      </c>
      <c r="E21">
        <v>23857</v>
      </c>
      <c r="F21">
        <v>635673</v>
      </c>
      <c r="G21">
        <v>23857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</row>
    <row r="22" spans="1:19">
      <c r="A22" t="s">
        <v>2915</v>
      </c>
      <c r="B22" t="s">
        <v>830</v>
      </c>
      <c r="C22" t="s">
        <v>831</v>
      </c>
      <c r="D22">
        <v>659530</v>
      </c>
      <c r="E22">
        <v>34838</v>
      </c>
      <c r="F22">
        <v>624692</v>
      </c>
      <c r="G22">
        <v>34838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</row>
    <row r="23" spans="1:19">
      <c r="A23" t="s">
        <v>2417</v>
      </c>
      <c r="B23" t="s">
        <v>993</v>
      </c>
      <c r="C23" t="s">
        <v>994</v>
      </c>
      <c r="D23">
        <v>659530</v>
      </c>
      <c r="E23">
        <v>376188</v>
      </c>
      <c r="F23">
        <v>283342</v>
      </c>
      <c r="G23">
        <v>299457</v>
      </c>
      <c r="H23">
        <v>76731</v>
      </c>
      <c r="I23">
        <v>0.26</v>
      </c>
      <c r="J23">
        <v>0.2</v>
      </c>
      <c r="K23">
        <v>0.12</v>
      </c>
      <c r="L23">
        <v>76731</v>
      </c>
      <c r="M23">
        <v>0.26</v>
      </c>
      <c r="N23">
        <v>0.2</v>
      </c>
      <c r="O23">
        <v>0.12</v>
      </c>
      <c r="P23">
        <v>0</v>
      </c>
      <c r="Q23">
        <v>0</v>
      </c>
      <c r="R23">
        <v>0</v>
      </c>
      <c r="S23">
        <v>0</v>
      </c>
    </row>
    <row r="24" spans="1:19">
      <c r="A24" t="s">
        <v>2886</v>
      </c>
      <c r="B24" t="s">
        <v>768</v>
      </c>
      <c r="C24" t="s">
        <v>769</v>
      </c>
      <c r="D24">
        <v>659530</v>
      </c>
      <c r="E24">
        <v>135774</v>
      </c>
      <c r="F24">
        <v>523756</v>
      </c>
      <c r="G24">
        <v>135774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</row>
    <row r="25" spans="1:19">
      <c r="A25" t="s">
        <v>2895</v>
      </c>
      <c r="B25" t="s">
        <v>788</v>
      </c>
      <c r="C25" t="s">
        <v>789</v>
      </c>
      <c r="D25">
        <v>659530</v>
      </c>
      <c r="E25">
        <v>23499</v>
      </c>
      <c r="F25">
        <v>636031</v>
      </c>
      <c r="G25">
        <v>23499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</row>
    <row r="26" spans="1:19">
      <c r="A26" t="s">
        <v>2840</v>
      </c>
      <c r="B26" t="s">
        <v>448</v>
      </c>
      <c r="C26" t="s">
        <v>449</v>
      </c>
      <c r="D26">
        <v>659530</v>
      </c>
      <c r="E26">
        <v>201309</v>
      </c>
      <c r="F26">
        <v>458221</v>
      </c>
      <c r="G26">
        <v>201309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</row>
    <row r="27" spans="1:19">
      <c r="A27" t="s">
        <v>2805</v>
      </c>
      <c r="B27" t="s">
        <v>335</v>
      </c>
      <c r="C27" t="s">
        <v>336</v>
      </c>
      <c r="D27">
        <v>659530</v>
      </c>
      <c r="E27">
        <v>262424</v>
      </c>
      <c r="F27">
        <v>397106</v>
      </c>
      <c r="G27">
        <v>262424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</row>
    <row r="28" spans="1:19">
      <c r="A28" t="s">
        <v>2609</v>
      </c>
      <c r="B28" t="s">
        <v>138</v>
      </c>
      <c r="C28" t="s">
        <v>980</v>
      </c>
      <c r="D28">
        <v>659530</v>
      </c>
      <c r="E28">
        <v>168769</v>
      </c>
      <c r="F28">
        <v>490761</v>
      </c>
      <c r="G28">
        <v>168769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</row>
    <row r="29" spans="1:19">
      <c r="A29" t="s">
        <v>2929</v>
      </c>
      <c r="B29" t="s">
        <v>1056</v>
      </c>
      <c r="C29" t="s">
        <v>1057</v>
      </c>
      <c r="D29">
        <v>659530</v>
      </c>
      <c r="E29">
        <v>157477</v>
      </c>
      <c r="F29">
        <v>502053</v>
      </c>
      <c r="G29">
        <v>157477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</row>
    <row r="30" spans="1:19">
      <c r="A30" t="s">
        <v>2793</v>
      </c>
      <c r="B30" t="s">
        <v>293</v>
      </c>
      <c r="C30" t="s">
        <v>294</v>
      </c>
      <c r="D30">
        <v>659530</v>
      </c>
      <c r="E30">
        <v>170351</v>
      </c>
      <c r="F30">
        <v>489179</v>
      </c>
      <c r="G30">
        <v>170351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</row>
    <row r="31" spans="1:19">
      <c r="A31" t="s">
        <v>2857</v>
      </c>
      <c r="B31" t="s">
        <v>175</v>
      </c>
      <c r="C31" t="s">
        <v>176</v>
      </c>
      <c r="D31">
        <v>659530</v>
      </c>
      <c r="E31">
        <v>86269</v>
      </c>
      <c r="F31">
        <v>573261</v>
      </c>
      <c r="G31">
        <v>86269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</row>
    <row r="32" spans="1:19">
      <c r="A32" t="s">
        <v>2506</v>
      </c>
      <c r="B32" t="s">
        <v>529</v>
      </c>
      <c r="C32" t="s">
        <v>530</v>
      </c>
      <c r="D32">
        <v>659530</v>
      </c>
      <c r="E32">
        <v>24544</v>
      </c>
      <c r="F32">
        <v>634986</v>
      </c>
      <c r="G32">
        <v>24544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</row>
    <row r="33" spans="1:19">
      <c r="A33" t="s">
        <v>2507</v>
      </c>
      <c r="B33" t="s">
        <v>121</v>
      </c>
      <c r="C33" t="s">
        <v>531</v>
      </c>
      <c r="D33">
        <v>659530</v>
      </c>
      <c r="E33">
        <v>116168</v>
      </c>
      <c r="F33">
        <v>543362</v>
      </c>
      <c r="G33">
        <v>116168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</row>
    <row r="34" spans="1:19">
      <c r="A34" t="s">
        <v>2657</v>
      </c>
      <c r="B34" t="s">
        <v>1154</v>
      </c>
      <c r="C34" t="s">
        <v>1155</v>
      </c>
      <c r="D34">
        <v>659530</v>
      </c>
      <c r="E34">
        <v>72500</v>
      </c>
      <c r="F34">
        <v>587030</v>
      </c>
      <c r="G34">
        <v>72500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</row>
    <row r="35" spans="1:19">
      <c r="A35" t="s">
        <v>2387</v>
      </c>
      <c r="B35" t="s">
        <v>1293</v>
      </c>
      <c r="C35" t="s">
        <v>1294</v>
      </c>
      <c r="D35">
        <v>659530</v>
      </c>
      <c r="E35">
        <v>468610</v>
      </c>
      <c r="F35">
        <v>190920</v>
      </c>
      <c r="G35">
        <v>368350</v>
      </c>
      <c r="H35">
        <v>100260</v>
      </c>
      <c r="I35">
        <v>0.27</v>
      </c>
      <c r="J35">
        <v>0.21</v>
      </c>
      <c r="K35">
        <v>0.15</v>
      </c>
      <c r="L35">
        <v>100260</v>
      </c>
      <c r="M35">
        <v>0.27</v>
      </c>
      <c r="N35">
        <v>0.21</v>
      </c>
      <c r="O35">
        <v>0.15</v>
      </c>
      <c r="P35">
        <v>0</v>
      </c>
      <c r="Q35">
        <v>0</v>
      </c>
      <c r="R35">
        <v>0</v>
      </c>
      <c r="S35">
        <v>0</v>
      </c>
    </row>
    <row r="36" spans="1:19">
      <c r="A36" t="s">
        <v>2924</v>
      </c>
      <c r="B36" t="s">
        <v>850</v>
      </c>
      <c r="C36" t="s">
        <v>851</v>
      </c>
      <c r="D36">
        <v>659530</v>
      </c>
      <c r="E36">
        <v>31509</v>
      </c>
      <c r="F36">
        <v>628021</v>
      </c>
      <c r="G36">
        <v>31509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</row>
    <row r="37" spans="1:19">
      <c r="A37" t="s">
        <v>2919</v>
      </c>
      <c r="B37" t="s">
        <v>838</v>
      </c>
      <c r="C37" t="s">
        <v>839</v>
      </c>
      <c r="D37">
        <v>659530</v>
      </c>
      <c r="E37">
        <v>30197</v>
      </c>
      <c r="F37">
        <v>629333</v>
      </c>
      <c r="G37">
        <v>30197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</row>
    <row r="38" spans="1:19">
      <c r="A38" t="s">
        <v>2347</v>
      </c>
      <c r="B38" t="s">
        <v>136</v>
      </c>
      <c r="C38" t="s">
        <v>893</v>
      </c>
      <c r="D38">
        <v>659530</v>
      </c>
      <c r="E38">
        <v>287496</v>
      </c>
      <c r="F38">
        <v>372034</v>
      </c>
      <c r="G38">
        <v>60576</v>
      </c>
      <c r="H38">
        <v>226920</v>
      </c>
      <c r="I38">
        <v>3.75</v>
      </c>
      <c r="J38">
        <v>0.79</v>
      </c>
      <c r="K38">
        <v>0.34</v>
      </c>
      <c r="L38">
        <v>226920</v>
      </c>
      <c r="M38">
        <v>3.75</v>
      </c>
      <c r="N38">
        <v>0.79</v>
      </c>
      <c r="O38">
        <v>0.34</v>
      </c>
      <c r="P38">
        <v>0</v>
      </c>
      <c r="Q38">
        <v>0</v>
      </c>
      <c r="R38">
        <v>0</v>
      </c>
      <c r="S38">
        <v>0</v>
      </c>
    </row>
    <row r="39" spans="1:19">
      <c r="A39" t="s">
        <v>2669</v>
      </c>
      <c r="B39" t="s">
        <v>1196</v>
      </c>
      <c r="C39" t="s">
        <v>1197</v>
      </c>
      <c r="D39">
        <v>659530</v>
      </c>
      <c r="E39">
        <v>246808</v>
      </c>
      <c r="F39">
        <v>412722</v>
      </c>
      <c r="G39">
        <v>246808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</row>
    <row r="40" spans="1:19">
      <c r="A40" t="s">
        <v>2533</v>
      </c>
      <c r="B40" t="s">
        <v>622</v>
      </c>
      <c r="C40" t="s">
        <v>623</v>
      </c>
      <c r="D40">
        <v>659530</v>
      </c>
      <c r="E40">
        <v>442578</v>
      </c>
      <c r="F40">
        <v>216952</v>
      </c>
      <c r="G40">
        <v>442578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</row>
    <row r="41" spans="1:19">
      <c r="A41" t="s">
        <v>2655</v>
      </c>
      <c r="B41" t="s">
        <v>1150</v>
      </c>
      <c r="C41" t="s">
        <v>1151</v>
      </c>
      <c r="D41">
        <v>659530</v>
      </c>
      <c r="E41">
        <v>303604</v>
      </c>
      <c r="F41">
        <v>355926</v>
      </c>
      <c r="G41">
        <v>303604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</row>
    <row r="42" spans="1:19">
      <c r="A42" t="s">
        <v>2849</v>
      </c>
      <c r="B42" t="s">
        <v>472</v>
      </c>
      <c r="C42" t="s">
        <v>473</v>
      </c>
      <c r="D42">
        <v>659530</v>
      </c>
      <c r="E42">
        <v>293044</v>
      </c>
      <c r="F42">
        <v>366486</v>
      </c>
      <c r="G42">
        <v>293044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</row>
    <row r="43" spans="1:19">
      <c r="A43" t="s">
        <v>2483</v>
      </c>
      <c r="B43" t="s">
        <v>708</v>
      </c>
      <c r="C43" t="s">
        <v>709</v>
      </c>
      <c r="D43">
        <v>659530</v>
      </c>
      <c r="E43">
        <v>123290</v>
      </c>
      <c r="F43">
        <v>536240</v>
      </c>
      <c r="G43">
        <v>113327</v>
      </c>
      <c r="H43">
        <v>9963</v>
      </c>
      <c r="I43">
        <v>0.09</v>
      </c>
      <c r="J43">
        <v>0.08</v>
      </c>
      <c r="K43">
        <v>0.02</v>
      </c>
      <c r="L43">
        <v>9963</v>
      </c>
      <c r="M43">
        <v>0.09</v>
      </c>
      <c r="N43">
        <v>0.08</v>
      </c>
      <c r="O43">
        <v>0.02</v>
      </c>
      <c r="P43">
        <v>0</v>
      </c>
      <c r="Q43">
        <v>0</v>
      </c>
      <c r="R43">
        <v>0</v>
      </c>
      <c r="S43">
        <v>0</v>
      </c>
    </row>
    <row r="44" spans="1:19">
      <c r="A44" t="s">
        <v>2842</v>
      </c>
      <c r="B44" t="s">
        <v>456</v>
      </c>
      <c r="C44" t="s">
        <v>457</v>
      </c>
      <c r="D44">
        <v>659530</v>
      </c>
      <c r="E44">
        <v>62875</v>
      </c>
      <c r="F44">
        <v>596655</v>
      </c>
      <c r="G44">
        <v>62875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</row>
    <row r="45" spans="1:19">
      <c r="A45" t="s">
        <v>2829</v>
      </c>
      <c r="B45" t="s">
        <v>417</v>
      </c>
      <c r="C45" t="s">
        <v>418</v>
      </c>
      <c r="D45">
        <v>659530</v>
      </c>
      <c r="E45">
        <v>88946</v>
      </c>
      <c r="F45">
        <v>570584</v>
      </c>
      <c r="G45">
        <v>88946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</row>
    <row r="46" spans="1:19">
      <c r="A46" t="s">
        <v>2832</v>
      </c>
      <c r="B46" t="s">
        <v>427</v>
      </c>
      <c r="C46" t="s">
        <v>428</v>
      </c>
      <c r="D46">
        <v>659530</v>
      </c>
      <c r="E46">
        <v>55214</v>
      </c>
      <c r="F46">
        <v>604316</v>
      </c>
      <c r="G46">
        <v>55214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</row>
    <row r="47" spans="1:19">
      <c r="A47" t="s">
        <v>2868</v>
      </c>
      <c r="B47" t="s">
        <v>493</v>
      </c>
      <c r="C47" t="s">
        <v>494</v>
      </c>
      <c r="D47">
        <v>659530</v>
      </c>
      <c r="E47">
        <v>32677</v>
      </c>
      <c r="F47">
        <v>626853</v>
      </c>
      <c r="G47">
        <v>32677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</row>
    <row r="48" spans="1:19">
      <c r="A48" t="s">
        <v>2741</v>
      </c>
      <c r="B48" t="s">
        <v>107</v>
      </c>
      <c r="C48" t="s">
        <v>238</v>
      </c>
      <c r="D48">
        <v>659530</v>
      </c>
      <c r="E48">
        <v>356685</v>
      </c>
      <c r="F48">
        <v>302845</v>
      </c>
      <c r="G48">
        <v>304785</v>
      </c>
      <c r="H48">
        <v>51900</v>
      </c>
      <c r="I48">
        <v>0.17</v>
      </c>
      <c r="J48">
        <v>0.15</v>
      </c>
      <c r="K48">
        <v>0.08</v>
      </c>
      <c r="L48">
        <v>51900</v>
      </c>
      <c r="M48">
        <v>0.17</v>
      </c>
      <c r="N48">
        <v>0.15</v>
      </c>
      <c r="O48">
        <v>0.08</v>
      </c>
      <c r="P48">
        <v>0</v>
      </c>
      <c r="Q48">
        <v>0</v>
      </c>
      <c r="R48">
        <v>0</v>
      </c>
      <c r="S48">
        <v>0</v>
      </c>
    </row>
    <row r="49" spans="1:19">
      <c r="A49" t="s">
        <v>2440</v>
      </c>
      <c r="B49" t="s">
        <v>636</v>
      </c>
      <c r="C49" t="s">
        <v>637</v>
      </c>
      <c r="D49">
        <v>659530</v>
      </c>
      <c r="E49">
        <v>246919</v>
      </c>
      <c r="F49">
        <v>412611</v>
      </c>
      <c r="G49">
        <v>181399</v>
      </c>
      <c r="H49">
        <v>65520</v>
      </c>
      <c r="I49">
        <v>0.36</v>
      </c>
      <c r="J49">
        <v>0.27</v>
      </c>
      <c r="K49">
        <v>0.1</v>
      </c>
      <c r="L49">
        <v>65520</v>
      </c>
      <c r="M49">
        <v>0.36</v>
      </c>
      <c r="N49">
        <v>0.27</v>
      </c>
      <c r="O49">
        <v>0.1</v>
      </c>
      <c r="P49">
        <v>0</v>
      </c>
      <c r="Q49">
        <v>0</v>
      </c>
      <c r="R49">
        <v>0</v>
      </c>
      <c r="S49">
        <v>0</v>
      </c>
    </row>
    <row r="50" spans="1:19">
      <c r="A50" t="s">
        <v>2576</v>
      </c>
      <c r="B50" t="s">
        <v>134</v>
      </c>
      <c r="C50" t="s">
        <v>882</v>
      </c>
      <c r="D50">
        <v>659530</v>
      </c>
      <c r="E50">
        <v>338412</v>
      </c>
      <c r="F50">
        <v>321118</v>
      </c>
      <c r="G50">
        <v>338412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</row>
    <row r="51" spans="1:19">
      <c r="A51" t="s">
        <v>2560</v>
      </c>
      <c r="B51" t="s">
        <v>738</v>
      </c>
      <c r="C51" t="s">
        <v>739</v>
      </c>
      <c r="D51">
        <v>659530</v>
      </c>
      <c r="E51">
        <v>118445</v>
      </c>
      <c r="F51">
        <v>541085</v>
      </c>
      <c r="G51">
        <v>118445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</row>
    <row r="52" spans="1:19">
      <c r="A52" t="s">
        <v>2427</v>
      </c>
      <c r="B52" t="s">
        <v>512</v>
      </c>
      <c r="C52" t="s">
        <v>513</v>
      </c>
      <c r="D52">
        <v>659530</v>
      </c>
      <c r="E52">
        <v>441532</v>
      </c>
      <c r="F52">
        <v>217998</v>
      </c>
      <c r="G52">
        <v>366805</v>
      </c>
      <c r="H52">
        <v>74727</v>
      </c>
      <c r="I52">
        <v>0.2</v>
      </c>
      <c r="J52">
        <v>0.17</v>
      </c>
      <c r="K52">
        <v>0.11</v>
      </c>
      <c r="L52">
        <v>74727</v>
      </c>
      <c r="M52">
        <v>0.2</v>
      </c>
      <c r="N52">
        <v>0.17</v>
      </c>
      <c r="O52">
        <v>0.11</v>
      </c>
      <c r="P52">
        <v>0</v>
      </c>
      <c r="Q52">
        <v>0</v>
      </c>
      <c r="R52">
        <v>0</v>
      </c>
      <c r="S52">
        <v>0</v>
      </c>
    </row>
    <row r="53" spans="1:19">
      <c r="A53" t="s">
        <v>2393</v>
      </c>
      <c r="B53" t="s">
        <v>1080</v>
      </c>
      <c r="C53" t="s">
        <v>1081</v>
      </c>
      <c r="D53">
        <v>659530</v>
      </c>
      <c r="E53">
        <v>292646</v>
      </c>
      <c r="F53">
        <v>366884</v>
      </c>
      <c r="G53">
        <v>195910</v>
      </c>
      <c r="H53">
        <v>96736</v>
      </c>
      <c r="I53">
        <v>0.49</v>
      </c>
      <c r="J53">
        <v>0.33</v>
      </c>
      <c r="K53">
        <v>0.15</v>
      </c>
      <c r="L53">
        <v>96736</v>
      </c>
      <c r="M53">
        <v>0.49</v>
      </c>
      <c r="N53">
        <v>0.33</v>
      </c>
      <c r="O53">
        <v>0.15</v>
      </c>
      <c r="P53">
        <v>0</v>
      </c>
      <c r="Q53">
        <v>0</v>
      </c>
      <c r="R53">
        <v>0</v>
      </c>
      <c r="S53">
        <v>0</v>
      </c>
    </row>
    <row r="54" spans="1:19">
      <c r="A54" t="s">
        <v>2565</v>
      </c>
      <c r="B54" t="s">
        <v>810</v>
      </c>
      <c r="C54" t="s">
        <v>811</v>
      </c>
      <c r="D54">
        <v>659530</v>
      </c>
      <c r="E54">
        <v>23299</v>
      </c>
      <c r="F54">
        <v>636231</v>
      </c>
      <c r="G54">
        <v>23299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</row>
    <row r="55" spans="1:19">
      <c r="A55" t="s">
        <v>2497</v>
      </c>
      <c r="B55" t="s">
        <v>115</v>
      </c>
      <c r="C55" t="s">
        <v>486</v>
      </c>
      <c r="D55">
        <v>659530</v>
      </c>
      <c r="E55">
        <v>348517</v>
      </c>
      <c r="F55">
        <v>311013</v>
      </c>
      <c r="G55">
        <v>348517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</row>
    <row r="56" spans="1:19">
      <c r="A56" t="s">
        <v>2455</v>
      </c>
      <c r="B56" t="s">
        <v>932</v>
      </c>
      <c r="C56" t="s">
        <v>933</v>
      </c>
      <c r="D56">
        <v>659530</v>
      </c>
      <c r="E56">
        <v>293143</v>
      </c>
      <c r="F56">
        <v>366387</v>
      </c>
      <c r="G56">
        <v>233143</v>
      </c>
      <c r="H56">
        <v>60000</v>
      </c>
      <c r="I56">
        <v>0.26</v>
      </c>
      <c r="J56">
        <v>0.2</v>
      </c>
      <c r="K56">
        <v>0.09</v>
      </c>
      <c r="L56">
        <v>60000</v>
      </c>
      <c r="M56">
        <v>0.26</v>
      </c>
      <c r="N56">
        <v>0.2</v>
      </c>
      <c r="O56">
        <v>0.09</v>
      </c>
      <c r="P56">
        <v>0</v>
      </c>
      <c r="Q56">
        <v>0</v>
      </c>
      <c r="R56">
        <v>0</v>
      </c>
      <c r="S56">
        <v>0</v>
      </c>
    </row>
    <row r="57" spans="1:19">
      <c r="A57" t="s">
        <v>2443</v>
      </c>
      <c r="B57" t="s">
        <v>665</v>
      </c>
      <c r="C57" t="s">
        <v>666</v>
      </c>
      <c r="D57">
        <v>659530</v>
      </c>
      <c r="E57">
        <v>382162</v>
      </c>
      <c r="F57">
        <v>277368</v>
      </c>
      <c r="G57">
        <v>316642</v>
      </c>
      <c r="H57">
        <v>65520</v>
      </c>
      <c r="I57">
        <v>0.21</v>
      </c>
      <c r="J57">
        <v>0.17</v>
      </c>
      <c r="K57">
        <v>0.1</v>
      </c>
      <c r="L57">
        <v>65520</v>
      </c>
      <c r="M57">
        <v>0.21</v>
      </c>
      <c r="N57">
        <v>0.17</v>
      </c>
      <c r="O57">
        <v>0.1</v>
      </c>
      <c r="P57">
        <v>0</v>
      </c>
      <c r="Q57">
        <v>0</v>
      </c>
      <c r="R57">
        <v>0</v>
      </c>
      <c r="S57">
        <v>0</v>
      </c>
    </row>
    <row r="58" spans="1:19">
      <c r="A58" t="s">
        <v>2381</v>
      </c>
      <c r="B58" t="s">
        <v>1098</v>
      </c>
      <c r="C58" t="s">
        <v>1099</v>
      </c>
      <c r="D58">
        <v>659530</v>
      </c>
      <c r="E58">
        <v>281590</v>
      </c>
      <c r="F58">
        <v>377940</v>
      </c>
      <c r="G58">
        <v>175568</v>
      </c>
      <c r="H58">
        <v>106022</v>
      </c>
      <c r="I58">
        <v>0.6</v>
      </c>
      <c r="J58">
        <v>0.38</v>
      </c>
      <c r="K58">
        <v>0.16</v>
      </c>
      <c r="L58">
        <v>106022</v>
      </c>
      <c r="M58">
        <v>0.6</v>
      </c>
      <c r="N58">
        <v>0.38</v>
      </c>
      <c r="O58">
        <v>0.16</v>
      </c>
      <c r="P58">
        <v>0</v>
      </c>
      <c r="Q58">
        <v>0</v>
      </c>
      <c r="R58">
        <v>0</v>
      </c>
      <c r="S58">
        <v>0</v>
      </c>
    </row>
    <row r="59" spans="1:19">
      <c r="A59" t="s">
        <v>2893</v>
      </c>
      <c r="B59" t="s">
        <v>784</v>
      </c>
      <c r="C59" t="s">
        <v>785</v>
      </c>
      <c r="D59">
        <v>659530</v>
      </c>
      <c r="E59">
        <v>26761</v>
      </c>
      <c r="F59">
        <v>632769</v>
      </c>
      <c r="G59">
        <v>26761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</row>
    <row r="60" spans="1:19">
      <c r="A60" t="s">
        <v>2500</v>
      </c>
      <c r="B60" t="s">
        <v>497</v>
      </c>
      <c r="C60" t="s">
        <v>498</v>
      </c>
      <c r="D60">
        <v>659530</v>
      </c>
      <c r="E60">
        <v>512527</v>
      </c>
      <c r="F60">
        <v>147003</v>
      </c>
      <c r="G60">
        <v>512527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</row>
    <row r="61" spans="1:19">
      <c r="A61" t="s">
        <v>2818</v>
      </c>
      <c r="B61" t="s">
        <v>379</v>
      </c>
      <c r="C61" t="s">
        <v>380</v>
      </c>
      <c r="D61">
        <v>659530</v>
      </c>
      <c r="E61">
        <v>64266</v>
      </c>
      <c r="F61">
        <v>595264</v>
      </c>
      <c r="G61">
        <v>64266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</row>
    <row r="62" spans="1:19">
      <c r="A62" t="s">
        <v>2418</v>
      </c>
      <c r="B62" t="s">
        <v>1224</v>
      </c>
      <c r="C62" t="s">
        <v>1225</v>
      </c>
      <c r="D62">
        <v>659530</v>
      </c>
      <c r="E62">
        <v>263211</v>
      </c>
      <c r="F62">
        <v>396319</v>
      </c>
      <c r="G62">
        <v>186948</v>
      </c>
      <c r="H62">
        <v>76263</v>
      </c>
      <c r="I62">
        <v>0.41</v>
      </c>
      <c r="J62">
        <v>0.28999999999999998</v>
      </c>
      <c r="K62">
        <v>0.12</v>
      </c>
      <c r="L62">
        <v>76263</v>
      </c>
      <c r="M62">
        <v>0.41</v>
      </c>
      <c r="N62">
        <v>0.28999999999999998</v>
      </c>
      <c r="O62">
        <v>0.12</v>
      </c>
      <c r="P62">
        <v>0</v>
      </c>
      <c r="Q62">
        <v>0</v>
      </c>
      <c r="R62">
        <v>0</v>
      </c>
      <c r="S62">
        <v>0</v>
      </c>
    </row>
    <row r="63" spans="1:19">
      <c r="A63" t="s">
        <v>2913</v>
      </c>
      <c r="B63" t="s">
        <v>826</v>
      </c>
      <c r="C63" t="s">
        <v>827</v>
      </c>
      <c r="D63">
        <v>659530</v>
      </c>
      <c r="E63">
        <v>35149</v>
      </c>
      <c r="F63">
        <v>624381</v>
      </c>
      <c r="G63">
        <v>35149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</row>
    <row r="64" spans="1:19">
      <c r="A64" t="s">
        <v>2757</v>
      </c>
      <c r="B64" t="s">
        <v>165</v>
      </c>
      <c r="C64" t="s">
        <v>166</v>
      </c>
      <c r="D64">
        <v>659530</v>
      </c>
      <c r="E64">
        <v>216085</v>
      </c>
      <c r="F64">
        <v>443445</v>
      </c>
      <c r="G64">
        <v>216085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</row>
    <row r="65" spans="1:19">
      <c r="A65" t="s">
        <v>2790</v>
      </c>
      <c r="B65" t="s">
        <v>285</v>
      </c>
      <c r="C65" t="s">
        <v>286</v>
      </c>
      <c r="D65">
        <v>659530</v>
      </c>
      <c r="E65">
        <v>349601</v>
      </c>
      <c r="F65">
        <v>309929</v>
      </c>
      <c r="G65">
        <v>349601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</row>
    <row r="66" spans="1:19">
      <c r="A66" t="s">
        <v>2441</v>
      </c>
      <c r="B66" t="s">
        <v>660</v>
      </c>
      <c r="C66" t="s">
        <v>661</v>
      </c>
      <c r="D66">
        <v>659530</v>
      </c>
      <c r="E66">
        <v>378838</v>
      </c>
      <c r="F66">
        <v>280692</v>
      </c>
      <c r="G66">
        <v>313318</v>
      </c>
      <c r="H66">
        <v>65520</v>
      </c>
      <c r="I66">
        <v>0.21</v>
      </c>
      <c r="J66">
        <v>0.17</v>
      </c>
      <c r="K66">
        <v>0.1</v>
      </c>
      <c r="L66">
        <v>65520</v>
      </c>
      <c r="M66">
        <v>0.21</v>
      </c>
      <c r="N66">
        <v>0.17</v>
      </c>
      <c r="O66">
        <v>0.1</v>
      </c>
      <c r="P66">
        <v>0</v>
      </c>
      <c r="Q66">
        <v>0</v>
      </c>
      <c r="R66">
        <v>0</v>
      </c>
      <c r="S66">
        <v>0</v>
      </c>
    </row>
    <row r="67" spans="1:19">
      <c r="A67" t="s">
        <v>2566</v>
      </c>
      <c r="B67" t="s">
        <v>844</v>
      </c>
      <c r="C67" t="s">
        <v>845</v>
      </c>
      <c r="D67">
        <v>659530</v>
      </c>
      <c r="E67">
        <v>33660</v>
      </c>
      <c r="F67">
        <v>625870</v>
      </c>
      <c r="G67">
        <v>33660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</row>
    <row r="68" spans="1:19">
      <c r="A68" t="s">
        <v>2423</v>
      </c>
      <c r="B68" t="s">
        <v>630</v>
      </c>
      <c r="C68" t="s">
        <v>631</v>
      </c>
      <c r="D68">
        <v>659530</v>
      </c>
      <c r="E68">
        <v>341400</v>
      </c>
      <c r="F68">
        <v>318130</v>
      </c>
      <c r="G68">
        <v>266400</v>
      </c>
      <c r="H68">
        <v>75000</v>
      </c>
      <c r="I68">
        <v>0.28000000000000003</v>
      </c>
      <c r="J68">
        <v>0.22</v>
      </c>
      <c r="K68">
        <v>0.11</v>
      </c>
      <c r="L68">
        <v>75000</v>
      </c>
      <c r="M68">
        <v>0.28000000000000003</v>
      </c>
      <c r="N68">
        <v>0.22</v>
      </c>
      <c r="O68">
        <v>0.11</v>
      </c>
      <c r="P68">
        <v>0</v>
      </c>
      <c r="Q68">
        <v>0</v>
      </c>
      <c r="R68">
        <v>0</v>
      </c>
      <c r="S68">
        <v>0</v>
      </c>
    </row>
    <row r="69" spans="1:19">
      <c r="A69" t="s">
        <v>2862</v>
      </c>
      <c r="B69" t="s">
        <v>397</v>
      </c>
      <c r="C69" t="s">
        <v>398</v>
      </c>
      <c r="D69">
        <v>659530</v>
      </c>
      <c r="E69">
        <v>74010</v>
      </c>
      <c r="F69">
        <v>585520</v>
      </c>
      <c r="G69">
        <v>74010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</row>
    <row r="70" spans="1:19">
      <c r="A70" t="s">
        <v>2760</v>
      </c>
      <c r="B70" t="s">
        <v>177</v>
      </c>
      <c r="C70" t="s">
        <v>178</v>
      </c>
      <c r="D70">
        <v>659530</v>
      </c>
      <c r="E70">
        <v>88394</v>
      </c>
      <c r="F70">
        <v>571136</v>
      </c>
      <c r="G70">
        <v>88394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</row>
    <row r="71" spans="1:19">
      <c r="A71" t="s">
        <v>2484</v>
      </c>
      <c r="B71" t="s">
        <v>613</v>
      </c>
      <c r="C71" t="s">
        <v>614</v>
      </c>
      <c r="D71">
        <v>659530</v>
      </c>
      <c r="E71">
        <v>452542</v>
      </c>
      <c r="F71">
        <v>206988</v>
      </c>
      <c r="G71">
        <v>449219</v>
      </c>
      <c r="H71">
        <v>3323</v>
      </c>
      <c r="I71">
        <v>0.01</v>
      </c>
      <c r="J71">
        <v>0.01</v>
      </c>
      <c r="K71">
        <v>0.01</v>
      </c>
      <c r="L71">
        <v>3323</v>
      </c>
      <c r="M71">
        <v>0.01</v>
      </c>
      <c r="N71">
        <v>0.01</v>
      </c>
      <c r="O71">
        <v>0.01</v>
      </c>
      <c r="P71">
        <v>0</v>
      </c>
      <c r="Q71">
        <v>0</v>
      </c>
      <c r="R71">
        <v>0</v>
      </c>
      <c r="S71">
        <v>0</v>
      </c>
    </row>
    <row r="72" spans="1:19">
      <c r="A72" t="s">
        <v>2471</v>
      </c>
      <c r="B72" t="s">
        <v>119</v>
      </c>
      <c r="C72" t="s">
        <v>528</v>
      </c>
      <c r="D72">
        <v>659530</v>
      </c>
      <c r="E72">
        <v>309719</v>
      </c>
      <c r="F72">
        <v>349811</v>
      </c>
      <c r="G72">
        <v>283463</v>
      </c>
      <c r="H72">
        <v>26256</v>
      </c>
      <c r="I72">
        <v>0.09</v>
      </c>
      <c r="J72">
        <v>0.08</v>
      </c>
      <c r="K72">
        <v>0.04</v>
      </c>
      <c r="L72">
        <v>26256</v>
      </c>
      <c r="M72">
        <v>0.09</v>
      </c>
      <c r="N72">
        <v>0.08</v>
      </c>
      <c r="O72">
        <v>0.04</v>
      </c>
      <c r="P72">
        <v>0</v>
      </c>
      <c r="Q72">
        <v>0</v>
      </c>
      <c r="R72">
        <v>0</v>
      </c>
      <c r="S72">
        <v>0</v>
      </c>
    </row>
    <row r="73" spans="1:19">
      <c r="A73" t="s">
        <v>2392</v>
      </c>
      <c r="B73" t="s">
        <v>1310</v>
      </c>
      <c r="C73" t="s">
        <v>1311</v>
      </c>
      <c r="D73">
        <v>659530</v>
      </c>
      <c r="E73">
        <v>278624</v>
      </c>
      <c r="F73">
        <v>380906</v>
      </c>
      <c r="G73">
        <v>181808</v>
      </c>
      <c r="H73">
        <v>96816</v>
      </c>
      <c r="I73">
        <v>0.53</v>
      </c>
      <c r="J73">
        <v>0.35</v>
      </c>
      <c r="K73">
        <v>0.15</v>
      </c>
      <c r="L73">
        <v>96816</v>
      </c>
      <c r="M73">
        <v>0.53</v>
      </c>
      <c r="N73">
        <v>0.35</v>
      </c>
      <c r="O73">
        <v>0.15</v>
      </c>
      <c r="P73">
        <v>0</v>
      </c>
      <c r="Q73">
        <v>0</v>
      </c>
      <c r="R73">
        <v>0</v>
      </c>
      <c r="S73">
        <v>0</v>
      </c>
    </row>
    <row r="74" spans="1:19">
      <c r="A74" t="s">
        <v>2419</v>
      </c>
      <c r="B74" t="s">
        <v>509</v>
      </c>
      <c r="C74" t="s">
        <v>510</v>
      </c>
      <c r="D74">
        <v>659530</v>
      </c>
      <c r="E74">
        <v>442347</v>
      </c>
      <c r="F74">
        <v>217183</v>
      </c>
      <c r="G74">
        <v>366423</v>
      </c>
      <c r="H74">
        <v>75924</v>
      </c>
      <c r="I74">
        <v>0.21</v>
      </c>
      <c r="J74">
        <v>0.17</v>
      </c>
      <c r="K74">
        <v>0.12</v>
      </c>
      <c r="L74">
        <v>75924</v>
      </c>
      <c r="M74">
        <v>0.21</v>
      </c>
      <c r="N74">
        <v>0.17</v>
      </c>
      <c r="O74">
        <v>0.12</v>
      </c>
      <c r="P74">
        <v>0</v>
      </c>
      <c r="Q74">
        <v>0</v>
      </c>
      <c r="R74">
        <v>0</v>
      </c>
      <c r="S74">
        <v>0</v>
      </c>
    </row>
    <row r="75" spans="1:19">
      <c r="A75" t="s">
        <v>2640</v>
      </c>
      <c r="B75" t="s">
        <v>1094</v>
      </c>
      <c r="C75" t="s">
        <v>1095</v>
      </c>
      <c r="D75">
        <v>659530</v>
      </c>
      <c r="E75">
        <v>282928</v>
      </c>
      <c r="F75">
        <v>376602</v>
      </c>
      <c r="G75">
        <v>282928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</row>
    <row r="76" spans="1:19">
      <c r="A76" t="s">
        <v>2535</v>
      </c>
      <c r="B76" t="s">
        <v>628</v>
      </c>
      <c r="C76" t="s">
        <v>629</v>
      </c>
      <c r="D76">
        <v>659530</v>
      </c>
      <c r="E76">
        <v>486294</v>
      </c>
      <c r="F76">
        <v>173236</v>
      </c>
      <c r="G76">
        <v>486294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</row>
    <row r="77" spans="1:19">
      <c r="A77" t="s">
        <v>2513</v>
      </c>
      <c r="B77" t="s">
        <v>544</v>
      </c>
      <c r="C77" t="s">
        <v>545</v>
      </c>
      <c r="D77">
        <v>659530</v>
      </c>
      <c r="E77">
        <v>125184</v>
      </c>
      <c r="F77">
        <v>534346</v>
      </c>
      <c r="G77">
        <v>125184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</row>
    <row r="78" spans="1:19">
      <c r="A78" t="s">
        <v>2481</v>
      </c>
      <c r="B78" t="s">
        <v>732</v>
      </c>
      <c r="C78" t="s">
        <v>733</v>
      </c>
      <c r="D78">
        <v>659530</v>
      </c>
      <c r="E78">
        <v>302144</v>
      </c>
      <c r="F78">
        <v>357386</v>
      </c>
      <c r="G78">
        <v>291497</v>
      </c>
      <c r="H78">
        <v>10647</v>
      </c>
      <c r="I78">
        <v>0.04</v>
      </c>
      <c r="J78">
        <v>0.04</v>
      </c>
      <c r="K78">
        <v>0.02</v>
      </c>
      <c r="L78">
        <v>10647</v>
      </c>
      <c r="M78">
        <v>0.04</v>
      </c>
      <c r="N78">
        <v>0.04</v>
      </c>
      <c r="O78">
        <v>0.02</v>
      </c>
      <c r="P78">
        <v>0</v>
      </c>
      <c r="Q78">
        <v>0</v>
      </c>
      <c r="R78">
        <v>0</v>
      </c>
      <c r="S78">
        <v>0</v>
      </c>
    </row>
    <row r="79" spans="1:19">
      <c r="A79" t="s">
        <v>2376</v>
      </c>
      <c r="B79" t="s">
        <v>1102</v>
      </c>
      <c r="C79" t="s">
        <v>1103</v>
      </c>
      <c r="D79">
        <v>659530</v>
      </c>
      <c r="E79">
        <v>424054</v>
      </c>
      <c r="F79">
        <v>235476</v>
      </c>
      <c r="G79">
        <v>295781</v>
      </c>
      <c r="H79">
        <v>128273</v>
      </c>
      <c r="I79">
        <v>0.43</v>
      </c>
      <c r="J79">
        <v>0.3</v>
      </c>
      <c r="K79">
        <v>0.19</v>
      </c>
      <c r="L79">
        <v>128273</v>
      </c>
      <c r="M79">
        <v>0.43</v>
      </c>
      <c r="N79">
        <v>0.3</v>
      </c>
      <c r="O79">
        <v>0.19</v>
      </c>
      <c r="P79">
        <v>0</v>
      </c>
      <c r="Q79">
        <v>0</v>
      </c>
      <c r="R79">
        <v>0</v>
      </c>
      <c r="S79">
        <v>0</v>
      </c>
    </row>
    <row r="80" spans="1:19">
      <c r="A80" t="s">
        <v>2510</v>
      </c>
      <c r="B80" t="s">
        <v>536</v>
      </c>
      <c r="C80" t="s">
        <v>537</v>
      </c>
      <c r="D80">
        <v>659530</v>
      </c>
      <c r="E80">
        <v>399574</v>
      </c>
      <c r="F80">
        <v>259956</v>
      </c>
      <c r="G80">
        <v>399574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</row>
    <row r="81" spans="1:19">
      <c r="A81" t="s">
        <v>2866</v>
      </c>
      <c r="B81" t="s">
        <v>450</v>
      </c>
      <c r="C81" t="s">
        <v>451</v>
      </c>
      <c r="D81">
        <v>659530</v>
      </c>
      <c r="E81">
        <v>122372</v>
      </c>
      <c r="F81">
        <v>537158</v>
      </c>
      <c r="G81">
        <v>122372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</row>
    <row r="82" spans="1:19">
      <c r="A82" t="s">
        <v>2525</v>
      </c>
      <c r="B82" t="s">
        <v>595</v>
      </c>
      <c r="C82" t="s">
        <v>596</v>
      </c>
      <c r="D82">
        <v>659530</v>
      </c>
      <c r="E82">
        <v>383192</v>
      </c>
      <c r="F82">
        <v>276338</v>
      </c>
      <c r="G82">
        <v>383192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</row>
    <row r="83" spans="1:19">
      <c r="A83" t="s">
        <v>2502</v>
      </c>
      <c r="B83" t="s">
        <v>501</v>
      </c>
      <c r="C83" t="s">
        <v>502</v>
      </c>
      <c r="D83">
        <v>659530</v>
      </c>
      <c r="E83">
        <v>318699</v>
      </c>
      <c r="F83">
        <v>340831</v>
      </c>
      <c r="G83">
        <v>318699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</row>
    <row r="84" spans="1:19">
      <c r="A84" t="s">
        <v>2654</v>
      </c>
      <c r="B84" t="s">
        <v>1148</v>
      </c>
      <c r="C84" t="s">
        <v>1149</v>
      </c>
      <c r="D84">
        <v>659530</v>
      </c>
      <c r="E84">
        <v>38174</v>
      </c>
      <c r="F84">
        <v>621356</v>
      </c>
      <c r="G84">
        <v>38174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</row>
    <row r="85" spans="1:19">
      <c r="A85" t="s">
        <v>2851</v>
      </c>
      <c r="B85" t="s">
        <v>1326</v>
      </c>
      <c r="C85" t="s">
        <v>1327</v>
      </c>
      <c r="D85">
        <v>659530</v>
      </c>
      <c r="E85">
        <v>223024</v>
      </c>
      <c r="F85">
        <v>436506</v>
      </c>
      <c r="G85">
        <v>223024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</row>
    <row r="86" spans="1:19">
      <c r="A86" t="s">
        <v>2719</v>
      </c>
      <c r="B86" t="s">
        <v>265</v>
      </c>
      <c r="C86" t="s">
        <v>266</v>
      </c>
      <c r="D86">
        <v>659530</v>
      </c>
      <c r="E86">
        <v>213298</v>
      </c>
      <c r="F86">
        <v>446232</v>
      </c>
      <c r="G86">
        <v>116258</v>
      </c>
      <c r="H86">
        <v>97040</v>
      </c>
      <c r="I86">
        <v>0.83</v>
      </c>
      <c r="J86">
        <v>0.45</v>
      </c>
      <c r="K86">
        <v>0.15</v>
      </c>
      <c r="L86">
        <v>97040</v>
      </c>
      <c r="M86">
        <v>0.83</v>
      </c>
      <c r="N86">
        <v>0.45</v>
      </c>
      <c r="O86">
        <v>0.15</v>
      </c>
      <c r="P86">
        <v>0</v>
      </c>
      <c r="Q86">
        <v>0</v>
      </c>
      <c r="R86">
        <v>0</v>
      </c>
      <c r="S86">
        <v>0</v>
      </c>
    </row>
    <row r="87" spans="1:19">
      <c r="A87" t="s">
        <v>2361</v>
      </c>
      <c r="B87" t="s">
        <v>556</v>
      </c>
      <c r="C87" t="s">
        <v>557</v>
      </c>
      <c r="D87">
        <v>659530</v>
      </c>
      <c r="E87">
        <v>415445</v>
      </c>
      <c r="F87">
        <v>244085</v>
      </c>
      <c r="G87">
        <v>250333</v>
      </c>
      <c r="H87">
        <v>165112</v>
      </c>
      <c r="I87">
        <v>0.66</v>
      </c>
      <c r="J87">
        <v>0.4</v>
      </c>
      <c r="K87">
        <v>0.25</v>
      </c>
      <c r="L87">
        <v>165112</v>
      </c>
      <c r="M87">
        <v>0.66</v>
      </c>
      <c r="N87">
        <v>0.4</v>
      </c>
      <c r="O87">
        <v>0.25</v>
      </c>
      <c r="P87">
        <v>0</v>
      </c>
      <c r="Q87">
        <v>0</v>
      </c>
      <c r="R87">
        <v>0</v>
      </c>
      <c r="S87">
        <v>0</v>
      </c>
    </row>
    <row r="88" spans="1:19">
      <c r="A88" t="s">
        <v>2739</v>
      </c>
      <c r="B88" t="s">
        <v>407</v>
      </c>
      <c r="C88" t="s">
        <v>408</v>
      </c>
      <c r="D88">
        <v>659530</v>
      </c>
      <c r="E88">
        <v>165267</v>
      </c>
      <c r="F88">
        <v>494263</v>
      </c>
      <c r="G88">
        <v>110267</v>
      </c>
      <c r="H88">
        <v>55000</v>
      </c>
      <c r="I88">
        <v>0.5</v>
      </c>
      <c r="J88">
        <v>0.33</v>
      </c>
      <c r="K88">
        <v>0.08</v>
      </c>
      <c r="L88">
        <v>55000</v>
      </c>
      <c r="M88">
        <v>0.5</v>
      </c>
      <c r="N88">
        <v>0.33</v>
      </c>
      <c r="O88">
        <v>0.08</v>
      </c>
      <c r="P88">
        <v>0</v>
      </c>
      <c r="Q88">
        <v>0</v>
      </c>
      <c r="R88">
        <v>0</v>
      </c>
      <c r="S88">
        <v>0</v>
      </c>
    </row>
    <row r="89" spans="1:19">
      <c r="A89" t="s">
        <v>2831</v>
      </c>
      <c r="B89" t="s">
        <v>425</v>
      </c>
      <c r="C89" t="s">
        <v>426</v>
      </c>
      <c r="D89">
        <v>659530</v>
      </c>
      <c r="E89">
        <v>267512</v>
      </c>
      <c r="F89">
        <v>392018</v>
      </c>
      <c r="G89">
        <v>267512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</row>
    <row r="90" spans="1:19">
      <c r="A90" t="s">
        <v>2752</v>
      </c>
      <c r="B90" t="s">
        <v>311</v>
      </c>
      <c r="C90" t="s">
        <v>312</v>
      </c>
      <c r="D90">
        <v>659530</v>
      </c>
      <c r="E90">
        <v>231888</v>
      </c>
      <c r="F90">
        <v>427642</v>
      </c>
      <c r="G90">
        <v>229008</v>
      </c>
      <c r="H90">
        <v>2880</v>
      </c>
      <c r="I90">
        <v>0.01</v>
      </c>
      <c r="J90">
        <v>0.01</v>
      </c>
      <c r="K90">
        <v>0</v>
      </c>
      <c r="L90">
        <v>2880</v>
      </c>
      <c r="M90">
        <v>0.01</v>
      </c>
      <c r="N90">
        <v>0.01</v>
      </c>
      <c r="O90">
        <v>0</v>
      </c>
      <c r="P90">
        <v>0</v>
      </c>
      <c r="Q90">
        <v>0</v>
      </c>
      <c r="R90">
        <v>0</v>
      </c>
      <c r="S90">
        <v>0</v>
      </c>
    </row>
    <row r="91" spans="1:19">
      <c r="A91" t="s">
        <v>2869</v>
      </c>
      <c r="B91" t="s">
        <v>503</v>
      </c>
      <c r="C91" t="s">
        <v>504</v>
      </c>
      <c r="D91">
        <v>659530</v>
      </c>
      <c r="E91">
        <v>54285</v>
      </c>
      <c r="F91">
        <v>605245</v>
      </c>
      <c r="G91">
        <v>54285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</row>
    <row r="92" spans="1:19">
      <c r="A92" t="s">
        <v>2479</v>
      </c>
      <c r="B92" t="s">
        <v>900</v>
      </c>
      <c r="C92" t="s">
        <v>901</v>
      </c>
      <c r="D92">
        <v>659530</v>
      </c>
      <c r="E92">
        <v>221392</v>
      </c>
      <c r="F92">
        <v>438138</v>
      </c>
      <c r="G92">
        <v>209914</v>
      </c>
      <c r="H92">
        <v>11478</v>
      </c>
      <c r="I92">
        <v>0.05</v>
      </c>
      <c r="J92">
        <v>0.05</v>
      </c>
      <c r="K92">
        <v>0.02</v>
      </c>
      <c r="L92">
        <v>11478</v>
      </c>
      <c r="M92">
        <v>0.05</v>
      </c>
      <c r="N92">
        <v>0.05</v>
      </c>
      <c r="O92">
        <v>0.02</v>
      </c>
      <c r="P92">
        <v>0</v>
      </c>
      <c r="Q92">
        <v>0</v>
      </c>
      <c r="R92">
        <v>0</v>
      </c>
      <c r="S92">
        <v>0</v>
      </c>
    </row>
    <row r="93" spans="1:19">
      <c r="A93" t="s">
        <v>2892</v>
      </c>
      <c r="B93" t="s">
        <v>782</v>
      </c>
      <c r="C93" t="s">
        <v>783</v>
      </c>
      <c r="D93">
        <v>659530</v>
      </c>
      <c r="E93">
        <v>25587</v>
      </c>
      <c r="F93">
        <v>633943</v>
      </c>
      <c r="G93">
        <v>25587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</row>
    <row r="94" spans="1:19">
      <c r="A94" t="s">
        <v>2585</v>
      </c>
      <c r="B94" t="s">
        <v>912</v>
      </c>
      <c r="C94" t="s">
        <v>913</v>
      </c>
      <c r="D94">
        <v>659530</v>
      </c>
      <c r="E94">
        <v>298021</v>
      </c>
      <c r="F94">
        <v>361509</v>
      </c>
      <c r="G94">
        <v>298021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</row>
    <row r="95" spans="1:19">
      <c r="A95" t="s">
        <v>2695</v>
      </c>
      <c r="B95" t="s">
        <v>1302</v>
      </c>
      <c r="C95" t="s">
        <v>1303</v>
      </c>
      <c r="D95">
        <v>659530</v>
      </c>
      <c r="E95">
        <v>312654</v>
      </c>
      <c r="F95">
        <v>346876</v>
      </c>
      <c r="G95">
        <v>312654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</row>
    <row r="96" spans="1:19">
      <c r="A96" t="s">
        <v>2904</v>
      </c>
      <c r="B96" t="s">
        <v>806</v>
      </c>
      <c r="C96" t="s">
        <v>807</v>
      </c>
      <c r="D96">
        <v>659530</v>
      </c>
      <c r="E96">
        <v>16093</v>
      </c>
      <c r="F96">
        <v>643437</v>
      </c>
      <c r="G96">
        <v>16093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</row>
    <row r="97" spans="1:19">
      <c r="A97" t="s">
        <v>2388</v>
      </c>
      <c r="B97" t="s">
        <v>1074</v>
      </c>
      <c r="C97" t="s">
        <v>1075</v>
      </c>
      <c r="D97">
        <v>659530</v>
      </c>
      <c r="E97">
        <v>231215</v>
      </c>
      <c r="F97">
        <v>428315</v>
      </c>
      <c r="G97">
        <v>131257</v>
      </c>
      <c r="H97">
        <v>99958</v>
      </c>
      <c r="I97">
        <v>0.76</v>
      </c>
      <c r="J97">
        <v>0.43</v>
      </c>
      <c r="K97">
        <v>0.15</v>
      </c>
      <c r="L97">
        <v>99958</v>
      </c>
      <c r="M97">
        <v>0.76</v>
      </c>
      <c r="N97">
        <v>0.43</v>
      </c>
      <c r="O97">
        <v>0.15</v>
      </c>
      <c r="P97">
        <v>0</v>
      </c>
      <c r="Q97">
        <v>0</v>
      </c>
      <c r="R97">
        <v>0</v>
      </c>
      <c r="S97">
        <v>0</v>
      </c>
    </row>
    <row r="98" spans="1:19">
      <c r="A98" t="s">
        <v>2873</v>
      </c>
      <c r="B98" t="s">
        <v>652</v>
      </c>
      <c r="C98" t="s">
        <v>653</v>
      </c>
      <c r="D98">
        <v>659530</v>
      </c>
      <c r="E98">
        <v>227922</v>
      </c>
      <c r="F98">
        <v>431608</v>
      </c>
      <c r="G98">
        <v>227922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</row>
    <row r="99" spans="1:19">
      <c r="A99" t="s">
        <v>2920</v>
      </c>
      <c r="B99" t="s">
        <v>840</v>
      </c>
      <c r="C99" t="s">
        <v>841</v>
      </c>
      <c r="D99">
        <v>659530</v>
      </c>
      <c r="E99">
        <v>32517</v>
      </c>
      <c r="F99">
        <v>627013</v>
      </c>
      <c r="G99">
        <v>32517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</row>
    <row r="100" spans="1:19">
      <c r="A100" t="s">
        <v>2782</v>
      </c>
      <c r="B100" t="s">
        <v>253</v>
      </c>
      <c r="C100" t="s">
        <v>254</v>
      </c>
      <c r="D100">
        <v>659530</v>
      </c>
      <c r="E100">
        <v>139813</v>
      </c>
      <c r="F100">
        <v>519717</v>
      </c>
      <c r="G100">
        <v>139813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</row>
    <row r="101" spans="1:19">
      <c r="A101" t="s">
        <v>2420</v>
      </c>
      <c r="B101" t="s">
        <v>507</v>
      </c>
      <c r="C101" t="s">
        <v>508</v>
      </c>
      <c r="D101">
        <v>659530</v>
      </c>
      <c r="E101">
        <v>422037</v>
      </c>
      <c r="F101">
        <v>237493</v>
      </c>
      <c r="G101">
        <v>347037</v>
      </c>
      <c r="H101">
        <v>75000</v>
      </c>
      <c r="I101">
        <v>0.22</v>
      </c>
      <c r="J101">
        <v>0.18</v>
      </c>
      <c r="K101">
        <v>0.11</v>
      </c>
      <c r="L101">
        <v>75000</v>
      </c>
      <c r="M101">
        <v>0.22</v>
      </c>
      <c r="N101">
        <v>0.18</v>
      </c>
      <c r="O101">
        <v>0.11</v>
      </c>
      <c r="P101">
        <v>0</v>
      </c>
      <c r="Q101">
        <v>0</v>
      </c>
      <c r="R101">
        <v>0</v>
      </c>
      <c r="S101">
        <v>0</v>
      </c>
    </row>
    <row r="102" spans="1:19">
      <c r="A102" t="s">
        <v>2781</v>
      </c>
      <c r="B102" t="s">
        <v>249</v>
      </c>
      <c r="C102" t="s">
        <v>250</v>
      </c>
      <c r="D102">
        <v>659530</v>
      </c>
      <c r="E102">
        <v>143245</v>
      </c>
      <c r="F102">
        <v>516285</v>
      </c>
      <c r="G102">
        <v>143245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</row>
    <row r="103" spans="1:19">
      <c r="A103" t="s">
        <v>2366</v>
      </c>
      <c r="B103" t="s">
        <v>125</v>
      </c>
      <c r="C103" t="s">
        <v>615</v>
      </c>
      <c r="D103">
        <v>659530</v>
      </c>
      <c r="E103">
        <v>332845</v>
      </c>
      <c r="F103">
        <v>326685</v>
      </c>
      <c r="G103">
        <v>184045</v>
      </c>
      <c r="H103">
        <v>148800</v>
      </c>
      <c r="I103">
        <v>0.81</v>
      </c>
      <c r="J103">
        <v>0.45</v>
      </c>
      <c r="K103">
        <v>0.23</v>
      </c>
      <c r="L103">
        <v>148800</v>
      </c>
      <c r="M103">
        <v>0.81</v>
      </c>
      <c r="N103">
        <v>0.45</v>
      </c>
      <c r="O103">
        <v>0.23</v>
      </c>
      <c r="P103">
        <v>0</v>
      </c>
      <c r="Q103">
        <v>0</v>
      </c>
      <c r="R103">
        <v>0</v>
      </c>
      <c r="S103">
        <v>0</v>
      </c>
    </row>
    <row r="104" spans="1:19">
      <c r="A104" t="s">
        <v>2898</v>
      </c>
      <c r="B104" t="s">
        <v>794</v>
      </c>
      <c r="C104" t="s">
        <v>795</v>
      </c>
      <c r="D104">
        <v>659530</v>
      </c>
      <c r="E104">
        <v>29397</v>
      </c>
      <c r="F104">
        <v>630133</v>
      </c>
      <c r="G104">
        <v>29397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</row>
    <row r="105" spans="1:19">
      <c r="A105" t="s">
        <v>2523</v>
      </c>
      <c r="B105" t="s">
        <v>577</v>
      </c>
      <c r="C105" t="s">
        <v>578</v>
      </c>
      <c r="D105">
        <v>659530</v>
      </c>
      <c r="E105">
        <v>192048</v>
      </c>
      <c r="F105">
        <v>467482</v>
      </c>
      <c r="G105">
        <v>192048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</row>
    <row r="106" spans="1:19">
      <c r="A106" t="s">
        <v>2765</v>
      </c>
      <c r="B106" t="s">
        <v>193</v>
      </c>
      <c r="C106" t="s">
        <v>194</v>
      </c>
      <c r="D106">
        <v>659530</v>
      </c>
      <c r="E106">
        <v>130386</v>
      </c>
      <c r="F106">
        <v>529144</v>
      </c>
      <c r="G106">
        <v>130386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</row>
    <row r="107" spans="1:19">
      <c r="A107" t="s">
        <v>2467</v>
      </c>
      <c r="B107" t="s">
        <v>1140</v>
      </c>
      <c r="C107" t="s">
        <v>1141</v>
      </c>
      <c r="D107">
        <v>659530</v>
      </c>
      <c r="E107">
        <v>315036</v>
      </c>
      <c r="F107">
        <v>344494</v>
      </c>
      <c r="G107">
        <v>278436</v>
      </c>
      <c r="H107">
        <v>36600</v>
      </c>
      <c r="I107">
        <v>0.13</v>
      </c>
      <c r="J107">
        <v>0.12</v>
      </c>
      <c r="K107">
        <v>0.06</v>
      </c>
      <c r="L107">
        <v>36600</v>
      </c>
      <c r="M107">
        <v>0.13</v>
      </c>
      <c r="N107">
        <v>0.12</v>
      </c>
      <c r="O107">
        <v>0.06</v>
      </c>
      <c r="P107">
        <v>0</v>
      </c>
      <c r="Q107">
        <v>0</v>
      </c>
      <c r="R107">
        <v>0</v>
      </c>
      <c r="S107">
        <v>0</v>
      </c>
    </row>
    <row r="108" spans="1:19">
      <c r="A108" t="s">
        <v>2763</v>
      </c>
      <c r="B108" t="s">
        <v>185</v>
      </c>
      <c r="C108" t="s">
        <v>186</v>
      </c>
      <c r="D108">
        <v>659530</v>
      </c>
      <c r="E108">
        <v>300122</v>
      </c>
      <c r="F108">
        <v>359408</v>
      </c>
      <c r="G108">
        <v>300122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</row>
    <row r="109" spans="1:19">
      <c r="A109" t="s">
        <v>2623</v>
      </c>
      <c r="B109" t="s">
        <v>1034</v>
      </c>
      <c r="C109" t="s">
        <v>1035</v>
      </c>
      <c r="D109">
        <v>659530</v>
      </c>
      <c r="E109">
        <v>46672</v>
      </c>
      <c r="F109">
        <v>612858</v>
      </c>
      <c r="G109">
        <v>46672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</row>
    <row r="110" spans="1:19">
      <c r="A110" t="s">
        <v>2692</v>
      </c>
      <c r="B110" t="s">
        <v>1291</v>
      </c>
      <c r="C110" t="s">
        <v>1292</v>
      </c>
      <c r="D110">
        <v>659530</v>
      </c>
      <c r="E110">
        <v>395798</v>
      </c>
      <c r="F110">
        <v>263732</v>
      </c>
      <c r="G110">
        <v>395798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</row>
    <row r="111" spans="1:19">
      <c r="A111" t="s">
        <v>2897</v>
      </c>
      <c r="B111" t="s">
        <v>792</v>
      </c>
      <c r="C111" t="s">
        <v>793</v>
      </c>
      <c r="D111">
        <v>659530</v>
      </c>
      <c r="E111">
        <v>16093</v>
      </c>
      <c r="F111">
        <v>643437</v>
      </c>
      <c r="G111">
        <v>16093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</row>
    <row r="112" spans="1:19">
      <c r="A112" t="s">
        <v>2601</v>
      </c>
      <c r="B112" t="s">
        <v>958</v>
      </c>
      <c r="C112" t="s">
        <v>959</v>
      </c>
      <c r="D112">
        <v>659530</v>
      </c>
      <c r="E112">
        <v>96546</v>
      </c>
      <c r="F112">
        <v>562984</v>
      </c>
      <c r="G112">
        <v>96546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</row>
    <row r="113" spans="1:19">
      <c r="A113" t="s">
        <v>2538</v>
      </c>
      <c r="B113" t="s">
        <v>642</v>
      </c>
      <c r="C113" t="s">
        <v>643</v>
      </c>
      <c r="D113">
        <v>659530</v>
      </c>
      <c r="E113">
        <v>124645</v>
      </c>
      <c r="F113">
        <v>534885</v>
      </c>
      <c r="G113">
        <v>124645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</row>
    <row r="114" spans="1:19">
      <c r="A114" t="s">
        <v>2685</v>
      </c>
      <c r="B114" t="s">
        <v>1265</v>
      </c>
      <c r="C114" t="s">
        <v>1266</v>
      </c>
      <c r="D114">
        <v>659530</v>
      </c>
      <c r="E114">
        <v>242144</v>
      </c>
      <c r="F114">
        <v>417386</v>
      </c>
      <c r="G114">
        <v>242144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</row>
    <row r="115" spans="1:19">
      <c r="A115" t="s">
        <v>2424</v>
      </c>
      <c r="B115" t="s">
        <v>638</v>
      </c>
      <c r="C115" t="s">
        <v>639</v>
      </c>
      <c r="D115">
        <v>659530</v>
      </c>
      <c r="E115">
        <v>296725</v>
      </c>
      <c r="F115">
        <v>362805</v>
      </c>
      <c r="G115">
        <v>221725</v>
      </c>
      <c r="H115">
        <v>75000</v>
      </c>
      <c r="I115">
        <v>0.34</v>
      </c>
      <c r="J115">
        <v>0.25</v>
      </c>
      <c r="K115">
        <v>0.11</v>
      </c>
      <c r="L115">
        <v>75000</v>
      </c>
      <c r="M115">
        <v>0.34</v>
      </c>
      <c r="N115">
        <v>0.25</v>
      </c>
      <c r="O115">
        <v>0.11</v>
      </c>
      <c r="P115">
        <v>0</v>
      </c>
      <c r="Q115">
        <v>0</v>
      </c>
      <c r="R115">
        <v>0</v>
      </c>
      <c r="S115">
        <v>0</v>
      </c>
    </row>
    <row r="116" spans="1:19">
      <c r="A116" t="s">
        <v>2512</v>
      </c>
      <c r="B116" t="s">
        <v>540</v>
      </c>
      <c r="C116" t="s">
        <v>541</v>
      </c>
      <c r="D116">
        <v>659530</v>
      </c>
      <c r="E116">
        <v>423766</v>
      </c>
      <c r="F116">
        <v>235764</v>
      </c>
      <c r="G116">
        <v>423766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</row>
    <row r="117" spans="1:19">
      <c r="A117" t="s">
        <v>2903</v>
      </c>
      <c r="B117" t="s">
        <v>804</v>
      </c>
      <c r="C117" t="s">
        <v>805</v>
      </c>
      <c r="D117">
        <v>659530</v>
      </c>
      <c r="E117">
        <v>19072</v>
      </c>
      <c r="F117">
        <v>640458</v>
      </c>
      <c r="G117">
        <v>19072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</row>
    <row r="118" spans="1:19">
      <c r="A118" t="s">
        <v>2599</v>
      </c>
      <c r="B118" t="s">
        <v>954</v>
      </c>
      <c r="C118" t="s">
        <v>955</v>
      </c>
      <c r="D118">
        <v>659530</v>
      </c>
      <c r="E118">
        <v>253005</v>
      </c>
      <c r="F118">
        <v>406525</v>
      </c>
      <c r="G118">
        <v>253005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</row>
    <row r="119" spans="1:19">
      <c r="A119" t="s">
        <v>2480</v>
      </c>
      <c r="B119" t="s">
        <v>1300</v>
      </c>
      <c r="C119" t="s">
        <v>1301</v>
      </c>
      <c r="D119">
        <v>659530</v>
      </c>
      <c r="E119">
        <v>167839</v>
      </c>
      <c r="F119">
        <v>491691</v>
      </c>
      <c r="G119">
        <v>157039</v>
      </c>
      <c r="H119">
        <v>10800</v>
      </c>
      <c r="I119">
        <v>7.0000000000000007E-2</v>
      </c>
      <c r="J119">
        <v>0.06</v>
      </c>
      <c r="K119">
        <v>0.02</v>
      </c>
      <c r="L119">
        <v>10800</v>
      </c>
      <c r="M119">
        <v>7.0000000000000007E-2</v>
      </c>
      <c r="N119">
        <v>0.06</v>
      </c>
      <c r="O119">
        <v>0.02</v>
      </c>
      <c r="P119">
        <v>0</v>
      </c>
      <c r="Q119">
        <v>0</v>
      </c>
      <c r="R119">
        <v>0</v>
      </c>
      <c r="S119">
        <v>0</v>
      </c>
    </row>
    <row r="120" spans="1:19">
      <c r="A120" t="s">
        <v>2628</v>
      </c>
      <c r="B120" t="s">
        <v>1050</v>
      </c>
      <c r="C120" t="s">
        <v>1051</v>
      </c>
      <c r="D120">
        <v>659530</v>
      </c>
      <c r="E120">
        <v>262013</v>
      </c>
      <c r="F120">
        <v>397517</v>
      </c>
      <c r="G120">
        <v>262013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</row>
    <row r="121" spans="1:19">
      <c r="A121" t="s">
        <v>2457</v>
      </c>
      <c r="B121" t="s">
        <v>1188</v>
      </c>
      <c r="C121" t="s">
        <v>1189</v>
      </c>
      <c r="D121">
        <v>659530</v>
      </c>
      <c r="E121">
        <v>313193</v>
      </c>
      <c r="F121">
        <v>346337</v>
      </c>
      <c r="G121">
        <v>255681</v>
      </c>
      <c r="H121">
        <v>57512</v>
      </c>
      <c r="I121">
        <v>0.22</v>
      </c>
      <c r="J121">
        <v>0.18</v>
      </c>
      <c r="K121">
        <v>0.09</v>
      </c>
      <c r="L121">
        <v>57512</v>
      </c>
      <c r="M121">
        <v>0.22</v>
      </c>
      <c r="N121">
        <v>0.18</v>
      </c>
      <c r="O121">
        <v>0.09</v>
      </c>
      <c r="P121">
        <v>0</v>
      </c>
      <c r="Q121">
        <v>0</v>
      </c>
      <c r="R121">
        <v>0</v>
      </c>
      <c r="S121">
        <v>0</v>
      </c>
    </row>
    <row r="122" spans="1:19">
      <c r="A122" t="s">
        <v>2616</v>
      </c>
      <c r="B122" t="s">
        <v>1011</v>
      </c>
      <c r="C122" t="s">
        <v>1012</v>
      </c>
      <c r="D122">
        <v>659530</v>
      </c>
      <c r="E122">
        <v>145325</v>
      </c>
      <c r="F122">
        <v>514205</v>
      </c>
      <c r="G122">
        <v>145325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</row>
    <row r="123" spans="1:19">
      <c r="A123" t="s">
        <v>2880</v>
      </c>
      <c r="B123" t="s">
        <v>754</v>
      </c>
      <c r="C123" t="s">
        <v>755</v>
      </c>
      <c r="D123">
        <v>659530</v>
      </c>
      <c r="E123">
        <v>20289</v>
      </c>
      <c r="F123">
        <v>639241</v>
      </c>
      <c r="G123">
        <v>20289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</row>
    <row r="124" spans="1:19">
      <c r="A124" t="s">
        <v>2792</v>
      </c>
      <c r="B124" t="s">
        <v>291</v>
      </c>
      <c r="C124" t="s">
        <v>292</v>
      </c>
      <c r="D124">
        <v>659530</v>
      </c>
      <c r="E124">
        <v>345694</v>
      </c>
      <c r="F124">
        <v>313836</v>
      </c>
      <c r="G124">
        <v>345694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</row>
    <row r="125" spans="1:19">
      <c r="A125" t="s">
        <v>2382</v>
      </c>
      <c r="B125" t="s">
        <v>1308</v>
      </c>
      <c r="C125" t="s">
        <v>1309</v>
      </c>
      <c r="D125">
        <v>659530</v>
      </c>
      <c r="E125">
        <v>397806</v>
      </c>
      <c r="F125">
        <v>261724</v>
      </c>
      <c r="G125">
        <v>292188</v>
      </c>
      <c r="H125">
        <v>105618</v>
      </c>
      <c r="I125">
        <v>0.36</v>
      </c>
      <c r="J125">
        <v>0.27</v>
      </c>
      <c r="K125">
        <v>0.16</v>
      </c>
      <c r="L125">
        <v>105618</v>
      </c>
      <c r="M125">
        <v>0.36</v>
      </c>
      <c r="N125">
        <v>0.27</v>
      </c>
      <c r="O125">
        <v>0.16</v>
      </c>
      <c r="P125">
        <v>0</v>
      </c>
      <c r="Q125">
        <v>0</v>
      </c>
      <c r="R125">
        <v>0</v>
      </c>
      <c r="S125">
        <v>0</v>
      </c>
    </row>
    <row r="126" spans="1:19">
      <c r="A126" t="s">
        <v>2501</v>
      </c>
      <c r="B126" t="s">
        <v>499</v>
      </c>
      <c r="C126" t="s">
        <v>500</v>
      </c>
      <c r="D126">
        <v>659530</v>
      </c>
      <c r="E126">
        <v>320720</v>
      </c>
      <c r="F126">
        <v>338810</v>
      </c>
      <c r="G126">
        <v>320720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</row>
    <row r="127" spans="1:19">
      <c r="A127" t="s">
        <v>2659</v>
      </c>
      <c r="B127" t="s">
        <v>1162</v>
      </c>
      <c r="C127" t="s">
        <v>1163</v>
      </c>
      <c r="D127">
        <v>659530</v>
      </c>
      <c r="E127">
        <v>631549</v>
      </c>
      <c r="F127">
        <v>27981</v>
      </c>
      <c r="G127">
        <v>631549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</row>
    <row r="128" spans="1:19">
      <c r="A128" t="s">
        <v>2683</v>
      </c>
      <c r="B128" t="s">
        <v>1261</v>
      </c>
      <c r="C128" t="s">
        <v>1262</v>
      </c>
      <c r="D128">
        <v>659530</v>
      </c>
      <c r="E128">
        <v>424650</v>
      </c>
      <c r="F128">
        <v>234880</v>
      </c>
      <c r="G128">
        <v>424650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</row>
    <row r="129" spans="1:19">
      <c r="A129" t="s">
        <v>2548</v>
      </c>
      <c r="B129" t="s">
        <v>693</v>
      </c>
      <c r="C129" t="s">
        <v>694</v>
      </c>
      <c r="D129">
        <v>659530</v>
      </c>
      <c r="E129">
        <v>238911</v>
      </c>
      <c r="F129">
        <v>420619</v>
      </c>
      <c r="G129">
        <v>238911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</row>
    <row r="130" spans="1:19">
      <c r="A130" t="s">
        <v>2738</v>
      </c>
      <c r="B130" t="s">
        <v>207</v>
      </c>
      <c r="C130" t="s">
        <v>208</v>
      </c>
      <c r="D130">
        <v>659530</v>
      </c>
      <c r="E130">
        <v>207648</v>
      </c>
      <c r="F130">
        <v>451882</v>
      </c>
      <c r="G130">
        <v>150528</v>
      </c>
      <c r="H130">
        <v>57120</v>
      </c>
      <c r="I130">
        <v>0.38</v>
      </c>
      <c r="J130">
        <v>0.28000000000000003</v>
      </c>
      <c r="K130">
        <v>0.09</v>
      </c>
      <c r="L130">
        <v>57120</v>
      </c>
      <c r="M130">
        <v>0.38</v>
      </c>
      <c r="N130">
        <v>0.28000000000000003</v>
      </c>
      <c r="O130">
        <v>0.09</v>
      </c>
      <c r="P130">
        <v>0</v>
      </c>
      <c r="Q130">
        <v>0</v>
      </c>
      <c r="R130">
        <v>0</v>
      </c>
      <c r="S130">
        <v>0</v>
      </c>
    </row>
    <row r="131" spans="1:19">
      <c r="A131" t="s">
        <v>2610</v>
      </c>
      <c r="B131" t="s">
        <v>991</v>
      </c>
      <c r="C131" t="s">
        <v>992</v>
      </c>
      <c r="D131">
        <v>659530</v>
      </c>
      <c r="E131">
        <v>249947</v>
      </c>
      <c r="F131">
        <v>409583</v>
      </c>
      <c r="G131">
        <v>249947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</row>
    <row r="132" spans="1:19">
      <c r="A132" t="s">
        <v>2564</v>
      </c>
      <c r="B132" t="s">
        <v>772</v>
      </c>
      <c r="C132" t="s">
        <v>773</v>
      </c>
      <c r="D132">
        <v>659530</v>
      </c>
      <c r="E132">
        <v>29812</v>
      </c>
      <c r="F132">
        <v>629718</v>
      </c>
      <c r="G132">
        <v>29812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</row>
    <row r="133" spans="1:19">
      <c r="A133" t="s">
        <v>2833</v>
      </c>
      <c r="B133" t="s">
        <v>431</v>
      </c>
      <c r="C133" t="s">
        <v>432</v>
      </c>
      <c r="D133">
        <v>659530</v>
      </c>
      <c r="E133">
        <v>48027</v>
      </c>
      <c r="F133">
        <v>611503</v>
      </c>
      <c r="G133">
        <v>48027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</row>
    <row r="134" spans="1:19">
      <c r="A134" t="s">
        <v>2499</v>
      </c>
      <c r="B134" t="s">
        <v>495</v>
      </c>
      <c r="C134" t="s">
        <v>496</v>
      </c>
      <c r="D134">
        <v>659530</v>
      </c>
      <c r="E134">
        <v>103568</v>
      </c>
      <c r="F134">
        <v>555962</v>
      </c>
      <c r="G134">
        <v>103568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</row>
    <row r="135" spans="1:19">
      <c r="A135" t="s">
        <v>2906</v>
      </c>
      <c r="B135" t="s">
        <v>812</v>
      </c>
      <c r="C135" t="s">
        <v>813</v>
      </c>
      <c r="D135">
        <v>659530</v>
      </c>
      <c r="E135">
        <v>132375</v>
      </c>
      <c r="F135">
        <v>527155</v>
      </c>
      <c r="G135">
        <v>132375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</row>
    <row r="136" spans="1:19">
      <c r="A136" t="s">
        <v>2633</v>
      </c>
      <c r="B136" t="s">
        <v>1066</v>
      </c>
      <c r="C136" t="s">
        <v>1067</v>
      </c>
      <c r="D136">
        <v>659530</v>
      </c>
      <c r="E136">
        <v>276053</v>
      </c>
      <c r="F136">
        <v>383477</v>
      </c>
      <c r="G136">
        <v>276053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</row>
    <row r="137" spans="1:19">
      <c r="A137" t="s">
        <v>2404</v>
      </c>
      <c r="B137" t="s">
        <v>91</v>
      </c>
      <c r="C137" t="s">
        <v>719</v>
      </c>
      <c r="D137">
        <v>659530</v>
      </c>
      <c r="E137">
        <v>371946</v>
      </c>
      <c r="F137">
        <v>287584</v>
      </c>
      <c r="G137">
        <v>286568</v>
      </c>
      <c r="H137">
        <v>85378</v>
      </c>
      <c r="I137">
        <v>0.3</v>
      </c>
      <c r="J137">
        <v>0.23</v>
      </c>
      <c r="K137">
        <v>0.13</v>
      </c>
      <c r="L137">
        <v>85378</v>
      </c>
      <c r="M137">
        <v>0.3</v>
      </c>
      <c r="N137">
        <v>0.23</v>
      </c>
      <c r="O137">
        <v>0.13</v>
      </c>
      <c r="P137">
        <v>0</v>
      </c>
      <c r="Q137">
        <v>0</v>
      </c>
      <c r="R137">
        <v>0</v>
      </c>
      <c r="S137">
        <v>0</v>
      </c>
    </row>
    <row r="138" spans="1:19">
      <c r="A138" t="s">
        <v>2723</v>
      </c>
      <c r="B138" t="s">
        <v>403</v>
      </c>
      <c r="C138" t="s">
        <v>404</v>
      </c>
      <c r="D138">
        <v>659530</v>
      </c>
      <c r="E138">
        <v>185698</v>
      </c>
      <c r="F138">
        <v>473832</v>
      </c>
      <c r="G138">
        <v>102178</v>
      </c>
      <c r="H138">
        <v>83520</v>
      </c>
      <c r="I138">
        <v>0.82</v>
      </c>
      <c r="J138">
        <v>0.45</v>
      </c>
      <c r="K138">
        <v>0.13</v>
      </c>
      <c r="L138">
        <v>83520</v>
      </c>
      <c r="M138">
        <v>0.82</v>
      </c>
      <c r="N138">
        <v>0.45</v>
      </c>
      <c r="O138">
        <v>0.13</v>
      </c>
      <c r="P138">
        <v>0</v>
      </c>
      <c r="Q138">
        <v>0</v>
      </c>
      <c r="R138">
        <v>0</v>
      </c>
      <c r="S138">
        <v>0</v>
      </c>
    </row>
    <row r="139" spans="1:19">
      <c r="A139" t="s">
        <v>2890</v>
      </c>
      <c r="B139" t="s">
        <v>778</v>
      </c>
      <c r="C139" t="s">
        <v>779</v>
      </c>
      <c r="D139">
        <v>659530</v>
      </c>
      <c r="E139">
        <v>23990</v>
      </c>
      <c r="F139">
        <v>635540</v>
      </c>
      <c r="G139">
        <v>23990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</row>
    <row r="140" spans="1:19">
      <c r="A140" t="s">
        <v>2766</v>
      </c>
      <c r="B140" t="s">
        <v>195</v>
      </c>
      <c r="C140" t="s">
        <v>196</v>
      </c>
      <c r="D140">
        <v>659530</v>
      </c>
      <c r="E140">
        <v>89302</v>
      </c>
      <c r="F140">
        <v>570228</v>
      </c>
      <c r="G140">
        <v>89302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</row>
    <row r="141" spans="1:19">
      <c r="A141" t="s">
        <v>2843</v>
      </c>
      <c r="B141" t="s">
        <v>458</v>
      </c>
      <c r="C141" t="s">
        <v>459</v>
      </c>
      <c r="D141">
        <v>659530</v>
      </c>
      <c r="E141">
        <v>156123</v>
      </c>
      <c r="F141">
        <v>503407</v>
      </c>
      <c r="G141">
        <v>156123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</row>
    <row r="142" spans="1:19">
      <c r="A142" t="s">
        <v>2787</v>
      </c>
      <c r="B142" t="s">
        <v>277</v>
      </c>
      <c r="C142" t="s">
        <v>278</v>
      </c>
      <c r="D142">
        <v>659530</v>
      </c>
      <c r="E142">
        <v>17032</v>
      </c>
      <c r="F142">
        <v>642498</v>
      </c>
      <c r="G142">
        <v>17032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</row>
    <row r="143" spans="1:19">
      <c r="A143" t="s">
        <v>2571</v>
      </c>
      <c r="B143" t="s">
        <v>872</v>
      </c>
      <c r="C143" t="s">
        <v>873</v>
      </c>
      <c r="D143">
        <v>659530</v>
      </c>
      <c r="E143">
        <v>204538</v>
      </c>
      <c r="F143">
        <v>454992</v>
      </c>
      <c r="G143">
        <v>204538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</row>
    <row r="144" spans="1:19">
      <c r="A144" t="s">
        <v>2764</v>
      </c>
      <c r="B144" t="s">
        <v>187</v>
      </c>
      <c r="C144" t="s">
        <v>188</v>
      </c>
      <c r="D144">
        <v>659530</v>
      </c>
      <c r="E144">
        <v>208433</v>
      </c>
      <c r="F144">
        <v>451097</v>
      </c>
      <c r="G144">
        <v>208433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</row>
    <row r="145" spans="1:19">
      <c r="A145" t="s">
        <v>2486</v>
      </c>
      <c r="B145" t="s">
        <v>916</v>
      </c>
      <c r="C145" t="s">
        <v>917</v>
      </c>
      <c r="D145">
        <v>659530</v>
      </c>
      <c r="E145">
        <v>379520</v>
      </c>
      <c r="F145">
        <v>280010</v>
      </c>
      <c r="G145">
        <v>377968</v>
      </c>
      <c r="H145">
        <v>1552</v>
      </c>
      <c r="I145">
        <v>0</v>
      </c>
      <c r="J145">
        <v>0</v>
      </c>
      <c r="K145">
        <v>0</v>
      </c>
      <c r="L145">
        <v>1552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</row>
    <row r="146" spans="1:19">
      <c r="A146" t="s">
        <v>2871</v>
      </c>
      <c r="B146" t="s">
        <v>554</v>
      </c>
      <c r="C146" t="s">
        <v>555</v>
      </c>
      <c r="D146">
        <v>659530</v>
      </c>
      <c r="E146">
        <v>418050</v>
      </c>
      <c r="F146">
        <v>241480</v>
      </c>
      <c r="G146">
        <v>418050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</row>
    <row r="147" spans="1:19">
      <c r="A147" t="s">
        <v>2815</v>
      </c>
      <c r="B147" t="s">
        <v>373</v>
      </c>
      <c r="C147" t="s">
        <v>374</v>
      </c>
      <c r="D147">
        <v>659530</v>
      </c>
      <c r="E147">
        <v>220577</v>
      </c>
      <c r="F147">
        <v>438953</v>
      </c>
      <c r="G147">
        <v>220577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</row>
    <row r="148" spans="1:19">
      <c r="A148" t="s">
        <v>2600</v>
      </c>
      <c r="B148" t="s">
        <v>956</v>
      </c>
      <c r="C148" t="s">
        <v>957</v>
      </c>
      <c r="D148">
        <v>659530</v>
      </c>
      <c r="E148">
        <v>85897</v>
      </c>
      <c r="F148">
        <v>573633</v>
      </c>
      <c r="G148">
        <v>85897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</row>
    <row r="149" spans="1:19">
      <c r="A149" t="s">
        <v>2747</v>
      </c>
      <c r="B149" t="s">
        <v>409</v>
      </c>
      <c r="C149" t="s">
        <v>410</v>
      </c>
      <c r="D149">
        <v>659530</v>
      </c>
      <c r="E149">
        <v>272999</v>
      </c>
      <c r="F149">
        <v>386531</v>
      </c>
      <c r="G149">
        <v>253427</v>
      </c>
      <c r="H149">
        <v>19572</v>
      </c>
      <c r="I149">
        <v>0.08</v>
      </c>
      <c r="J149">
        <v>7.0000000000000007E-2</v>
      </c>
      <c r="K149">
        <v>0.03</v>
      </c>
      <c r="L149">
        <v>19572</v>
      </c>
      <c r="M149">
        <v>0.08</v>
      </c>
      <c r="N149">
        <v>7.0000000000000007E-2</v>
      </c>
      <c r="O149">
        <v>0.03</v>
      </c>
      <c r="P149">
        <v>0</v>
      </c>
      <c r="Q149">
        <v>0</v>
      </c>
      <c r="R149">
        <v>0</v>
      </c>
      <c r="S149">
        <v>0</v>
      </c>
    </row>
    <row r="150" spans="1:19">
      <c r="A150" t="s">
        <v>2684</v>
      </c>
      <c r="B150" t="s">
        <v>1263</v>
      </c>
      <c r="C150" t="s">
        <v>1264</v>
      </c>
      <c r="D150">
        <v>659530</v>
      </c>
      <c r="E150">
        <v>235016</v>
      </c>
      <c r="F150">
        <v>424514</v>
      </c>
      <c r="G150">
        <v>235016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</row>
    <row r="151" spans="1:19">
      <c r="A151" t="s">
        <v>2378</v>
      </c>
      <c r="B151" t="s">
        <v>714</v>
      </c>
      <c r="C151" t="s">
        <v>715</v>
      </c>
      <c r="D151">
        <v>659530</v>
      </c>
      <c r="E151">
        <v>113911</v>
      </c>
      <c r="F151">
        <v>545619</v>
      </c>
      <c r="G151">
        <v>0</v>
      </c>
      <c r="H151">
        <v>113911</v>
      </c>
      <c r="I151" t="s">
        <v>716</v>
      </c>
      <c r="J151">
        <v>1</v>
      </c>
      <c r="K151">
        <v>0.17</v>
      </c>
      <c r="L151">
        <v>113911</v>
      </c>
      <c r="M151" t="s">
        <v>716</v>
      </c>
      <c r="N151">
        <v>1</v>
      </c>
      <c r="O151">
        <v>0.17</v>
      </c>
      <c r="P151">
        <v>0</v>
      </c>
      <c r="Q151" t="s">
        <v>223</v>
      </c>
      <c r="R151">
        <v>0</v>
      </c>
      <c r="S151">
        <v>0</v>
      </c>
    </row>
    <row r="152" spans="1:19">
      <c r="A152" t="s">
        <v>2592</v>
      </c>
      <c r="B152" t="s">
        <v>934</v>
      </c>
      <c r="C152" t="s">
        <v>935</v>
      </c>
      <c r="D152">
        <v>659530</v>
      </c>
      <c r="E152">
        <v>501428</v>
      </c>
      <c r="F152">
        <v>158102</v>
      </c>
      <c r="G152">
        <v>501428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</row>
    <row r="153" spans="1:19">
      <c r="A153" t="s">
        <v>2848</v>
      </c>
      <c r="B153" t="s">
        <v>470</v>
      </c>
      <c r="C153" t="s">
        <v>471</v>
      </c>
      <c r="D153">
        <v>659530</v>
      </c>
      <c r="E153">
        <v>92684</v>
      </c>
      <c r="F153">
        <v>566846</v>
      </c>
      <c r="G153">
        <v>92684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</row>
    <row r="154" spans="1:19">
      <c r="A154" t="s">
        <v>2883</v>
      </c>
      <c r="B154" t="s">
        <v>762</v>
      </c>
      <c r="C154" t="s">
        <v>763</v>
      </c>
      <c r="D154">
        <v>659530</v>
      </c>
      <c r="E154">
        <v>30204</v>
      </c>
      <c r="F154">
        <v>629326</v>
      </c>
      <c r="G154">
        <v>30204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</row>
    <row r="155" spans="1:19">
      <c r="A155" t="s">
        <v>2771</v>
      </c>
      <c r="B155" t="s">
        <v>217</v>
      </c>
      <c r="C155" t="s">
        <v>218</v>
      </c>
      <c r="D155">
        <v>659530</v>
      </c>
      <c r="E155">
        <v>124118</v>
      </c>
      <c r="F155">
        <v>535412</v>
      </c>
      <c r="G155">
        <v>124118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</row>
    <row r="156" spans="1:19">
      <c r="A156" t="s">
        <v>2553</v>
      </c>
      <c r="B156" t="s">
        <v>710</v>
      </c>
      <c r="C156" t="s">
        <v>711</v>
      </c>
      <c r="D156">
        <v>659530</v>
      </c>
      <c r="E156">
        <v>376911</v>
      </c>
      <c r="F156">
        <v>282619</v>
      </c>
      <c r="G156">
        <v>376911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</row>
    <row r="157" spans="1:19">
      <c r="A157" t="s">
        <v>2489</v>
      </c>
      <c r="B157" t="s">
        <v>579</v>
      </c>
      <c r="C157" t="s">
        <v>580</v>
      </c>
      <c r="D157">
        <v>659530</v>
      </c>
      <c r="E157">
        <v>396177</v>
      </c>
      <c r="F157">
        <v>263353</v>
      </c>
      <c r="G157">
        <v>396176</v>
      </c>
      <c r="H157">
        <v>1</v>
      </c>
      <c r="I157">
        <v>0</v>
      </c>
      <c r="J157">
        <v>0</v>
      </c>
      <c r="K157">
        <v>0</v>
      </c>
      <c r="L157">
        <v>1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</row>
    <row r="158" spans="1:19">
      <c r="A158" t="s">
        <v>2863</v>
      </c>
      <c r="B158" t="s">
        <v>401</v>
      </c>
      <c r="C158" t="s">
        <v>402</v>
      </c>
      <c r="D158">
        <v>659530</v>
      </c>
      <c r="E158">
        <v>39487</v>
      </c>
      <c r="F158">
        <v>620043</v>
      </c>
      <c r="G158">
        <v>39487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</row>
    <row r="159" spans="1:19">
      <c r="A159" t="s">
        <v>2678</v>
      </c>
      <c r="B159" t="s">
        <v>1245</v>
      </c>
      <c r="C159" t="s">
        <v>1246</v>
      </c>
      <c r="D159">
        <v>659530</v>
      </c>
      <c r="E159">
        <v>257158</v>
      </c>
      <c r="F159">
        <v>402372</v>
      </c>
      <c r="G159">
        <v>257158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</row>
    <row r="160" spans="1:19">
      <c r="A160" t="s">
        <v>2391</v>
      </c>
      <c r="B160" t="s">
        <v>1210</v>
      </c>
      <c r="C160" t="s">
        <v>1211</v>
      </c>
      <c r="D160">
        <v>659530</v>
      </c>
      <c r="E160">
        <v>333892</v>
      </c>
      <c r="F160">
        <v>325638</v>
      </c>
      <c r="G160">
        <v>237013</v>
      </c>
      <c r="H160">
        <v>96879</v>
      </c>
      <c r="I160">
        <v>0.41</v>
      </c>
      <c r="J160">
        <v>0.28999999999999998</v>
      </c>
      <c r="K160">
        <v>0.15</v>
      </c>
      <c r="L160">
        <v>96879</v>
      </c>
      <c r="M160">
        <v>0.41</v>
      </c>
      <c r="N160">
        <v>0.28999999999999998</v>
      </c>
      <c r="O160">
        <v>0.15</v>
      </c>
      <c r="P160">
        <v>0</v>
      </c>
      <c r="Q160">
        <v>0</v>
      </c>
      <c r="R160">
        <v>0</v>
      </c>
      <c r="S160">
        <v>0</v>
      </c>
    </row>
    <row r="161" spans="1:19">
      <c r="A161" t="s">
        <v>2435</v>
      </c>
      <c r="B161" t="s">
        <v>1104</v>
      </c>
      <c r="C161" t="s">
        <v>1105</v>
      </c>
      <c r="D161">
        <v>659530</v>
      </c>
      <c r="E161">
        <v>270673</v>
      </c>
      <c r="F161">
        <v>388857</v>
      </c>
      <c r="G161">
        <v>202273</v>
      </c>
      <c r="H161">
        <v>68400</v>
      </c>
      <c r="I161">
        <v>0.34</v>
      </c>
      <c r="J161">
        <v>0.25</v>
      </c>
      <c r="K161">
        <v>0.1</v>
      </c>
      <c r="L161">
        <v>68400</v>
      </c>
      <c r="M161">
        <v>0.34</v>
      </c>
      <c r="N161">
        <v>0.25</v>
      </c>
      <c r="O161">
        <v>0.1</v>
      </c>
      <c r="P161">
        <v>0</v>
      </c>
      <c r="Q161">
        <v>0</v>
      </c>
      <c r="R161">
        <v>0</v>
      </c>
      <c r="S161">
        <v>0</v>
      </c>
    </row>
    <row r="162" spans="1:19">
      <c r="A162" t="s">
        <v>2867</v>
      </c>
      <c r="B162" t="s">
        <v>593</v>
      </c>
      <c r="C162" t="s">
        <v>594</v>
      </c>
      <c r="D162">
        <v>659530</v>
      </c>
      <c r="E162">
        <v>425106</v>
      </c>
      <c r="F162">
        <v>234424</v>
      </c>
      <c r="G162">
        <v>358506</v>
      </c>
      <c r="H162">
        <v>66600</v>
      </c>
      <c r="I162">
        <v>0.19</v>
      </c>
      <c r="J162">
        <v>0.16</v>
      </c>
      <c r="K162">
        <v>0.1</v>
      </c>
      <c r="L162">
        <v>66600</v>
      </c>
      <c r="M162">
        <v>0.19</v>
      </c>
      <c r="N162">
        <v>0.16</v>
      </c>
      <c r="O162">
        <v>0.1</v>
      </c>
      <c r="P162">
        <v>0</v>
      </c>
      <c r="Q162">
        <v>0</v>
      </c>
      <c r="R162">
        <v>0</v>
      </c>
      <c r="S162">
        <v>0</v>
      </c>
    </row>
    <row r="163" spans="1:19">
      <c r="A163" t="s">
        <v>2400</v>
      </c>
      <c r="B163" t="s">
        <v>581</v>
      </c>
      <c r="C163" t="s">
        <v>582</v>
      </c>
      <c r="D163">
        <v>659530</v>
      </c>
      <c r="E163">
        <v>331090</v>
      </c>
      <c r="F163">
        <v>328440</v>
      </c>
      <c r="G163">
        <v>242890</v>
      </c>
      <c r="H163">
        <v>88200</v>
      </c>
      <c r="I163">
        <v>0.36</v>
      </c>
      <c r="J163">
        <v>0.27</v>
      </c>
      <c r="K163">
        <v>0.13</v>
      </c>
      <c r="L163">
        <v>88200</v>
      </c>
      <c r="M163">
        <v>0.36</v>
      </c>
      <c r="N163">
        <v>0.27</v>
      </c>
      <c r="O163">
        <v>0.13</v>
      </c>
      <c r="P163">
        <v>0</v>
      </c>
      <c r="Q163">
        <v>0</v>
      </c>
      <c r="R163">
        <v>0</v>
      </c>
      <c r="S163">
        <v>0</v>
      </c>
    </row>
    <row r="164" spans="1:19">
      <c r="A164" t="s">
        <v>2402</v>
      </c>
      <c r="B164" t="s">
        <v>862</v>
      </c>
      <c r="C164" t="s">
        <v>863</v>
      </c>
      <c r="D164">
        <v>659530</v>
      </c>
      <c r="E164">
        <v>392061</v>
      </c>
      <c r="F164">
        <v>267469</v>
      </c>
      <c r="G164">
        <v>304585</v>
      </c>
      <c r="H164">
        <v>87476</v>
      </c>
      <c r="I164">
        <v>0.28999999999999998</v>
      </c>
      <c r="J164">
        <v>0.22</v>
      </c>
      <c r="K164">
        <v>0.13</v>
      </c>
      <c r="L164">
        <v>87476</v>
      </c>
      <c r="M164">
        <v>0.28999999999999998</v>
      </c>
      <c r="N164">
        <v>0.22</v>
      </c>
      <c r="O164">
        <v>0.13</v>
      </c>
      <c r="P164">
        <v>0</v>
      </c>
      <c r="Q164">
        <v>0</v>
      </c>
      <c r="R164">
        <v>0</v>
      </c>
      <c r="S164">
        <v>0</v>
      </c>
    </row>
    <row r="165" spans="1:19">
      <c r="A165" t="s">
        <v>2622</v>
      </c>
      <c r="B165" t="s">
        <v>1032</v>
      </c>
      <c r="C165" t="s">
        <v>1033</v>
      </c>
      <c r="D165">
        <v>659530</v>
      </c>
      <c r="E165">
        <v>236704</v>
      </c>
      <c r="F165">
        <v>422826</v>
      </c>
      <c r="G165">
        <v>236704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</row>
    <row r="166" spans="1:19">
      <c r="A166" t="s">
        <v>2691</v>
      </c>
      <c r="B166" t="s">
        <v>1289</v>
      </c>
      <c r="C166" t="s">
        <v>1290</v>
      </c>
      <c r="D166">
        <v>659530</v>
      </c>
      <c r="E166">
        <v>56952</v>
      </c>
      <c r="F166">
        <v>602578</v>
      </c>
      <c r="G166">
        <v>56952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</row>
    <row r="167" spans="1:19">
      <c r="A167" t="s">
        <v>2772</v>
      </c>
      <c r="B167" t="s">
        <v>219</v>
      </c>
      <c r="C167" t="s">
        <v>220</v>
      </c>
      <c r="D167">
        <v>659530</v>
      </c>
      <c r="E167">
        <v>206388</v>
      </c>
      <c r="F167">
        <v>453142</v>
      </c>
      <c r="G167">
        <v>206388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</row>
    <row r="168" spans="1:19">
      <c r="A168" t="s">
        <v>2816</v>
      </c>
      <c r="B168" t="s">
        <v>375</v>
      </c>
      <c r="C168" t="s">
        <v>376</v>
      </c>
      <c r="D168">
        <v>659530</v>
      </c>
      <c r="E168">
        <v>52132</v>
      </c>
      <c r="F168">
        <v>607398</v>
      </c>
      <c r="G168">
        <v>52132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</row>
    <row r="169" spans="1:19">
      <c r="A169" t="s">
        <v>2668</v>
      </c>
      <c r="B169" t="s">
        <v>1190</v>
      </c>
      <c r="C169" t="s">
        <v>1191</v>
      </c>
      <c r="D169">
        <v>626200</v>
      </c>
      <c r="E169">
        <v>319872</v>
      </c>
      <c r="F169">
        <v>306328</v>
      </c>
      <c r="G169">
        <v>319872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</row>
    <row r="170" spans="1:19">
      <c r="A170" t="s">
        <v>2721</v>
      </c>
      <c r="B170" t="s">
        <v>289</v>
      </c>
      <c r="C170" t="s">
        <v>290</v>
      </c>
      <c r="D170">
        <v>659530</v>
      </c>
      <c r="E170">
        <v>215615</v>
      </c>
      <c r="F170">
        <v>443915</v>
      </c>
      <c r="G170">
        <v>126362</v>
      </c>
      <c r="H170">
        <v>89253</v>
      </c>
      <c r="I170">
        <v>0.71</v>
      </c>
      <c r="J170">
        <v>0.41</v>
      </c>
      <c r="K170">
        <v>0.14000000000000001</v>
      </c>
      <c r="L170">
        <v>89253</v>
      </c>
      <c r="M170">
        <v>0.71</v>
      </c>
      <c r="N170">
        <v>0.41</v>
      </c>
      <c r="O170">
        <v>0.14000000000000001</v>
      </c>
      <c r="P170">
        <v>0</v>
      </c>
      <c r="Q170">
        <v>0</v>
      </c>
      <c r="R170">
        <v>0</v>
      </c>
      <c r="S170">
        <v>0</v>
      </c>
    </row>
    <row r="171" spans="1:19">
      <c r="A171" t="s">
        <v>2454</v>
      </c>
      <c r="B171" t="s">
        <v>1285</v>
      </c>
      <c r="C171" t="s">
        <v>1286</v>
      </c>
      <c r="D171">
        <v>659530</v>
      </c>
      <c r="E171">
        <v>134881</v>
      </c>
      <c r="F171">
        <v>524649</v>
      </c>
      <c r="G171">
        <v>72472</v>
      </c>
      <c r="H171">
        <v>62409</v>
      </c>
      <c r="I171">
        <v>0.86</v>
      </c>
      <c r="J171">
        <v>0.46</v>
      </c>
      <c r="K171">
        <v>0.09</v>
      </c>
      <c r="L171">
        <v>62409</v>
      </c>
      <c r="M171">
        <v>0.86</v>
      </c>
      <c r="N171">
        <v>0.46</v>
      </c>
      <c r="O171">
        <v>0.09</v>
      </c>
      <c r="P171">
        <v>0</v>
      </c>
      <c r="Q171">
        <v>0</v>
      </c>
      <c r="R171">
        <v>0</v>
      </c>
      <c r="S171">
        <v>0</v>
      </c>
    </row>
    <row r="172" spans="1:19">
      <c r="A172" t="s">
        <v>2624</v>
      </c>
      <c r="B172" t="s">
        <v>1042</v>
      </c>
      <c r="C172" t="s">
        <v>1043</v>
      </c>
      <c r="D172">
        <v>659530</v>
      </c>
      <c r="E172">
        <v>378641</v>
      </c>
      <c r="F172">
        <v>280889</v>
      </c>
      <c r="G172">
        <v>378641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</row>
    <row r="173" spans="1:19">
      <c r="A173" t="s">
        <v>2769</v>
      </c>
      <c r="B173" t="s">
        <v>209</v>
      </c>
      <c r="C173" t="s">
        <v>210</v>
      </c>
      <c r="D173">
        <v>659530</v>
      </c>
      <c r="E173">
        <v>179459</v>
      </c>
      <c r="F173">
        <v>480071</v>
      </c>
      <c r="G173">
        <v>179459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</row>
    <row r="174" spans="1:19">
      <c r="A174" t="s">
        <v>2379</v>
      </c>
      <c r="B174" t="s">
        <v>689</v>
      </c>
      <c r="C174" t="s">
        <v>690</v>
      </c>
      <c r="D174">
        <v>659530</v>
      </c>
      <c r="E174">
        <v>306954</v>
      </c>
      <c r="F174">
        <v>352576</v>
      </c>
      <c r="G174">
        <v>195834</v>
      </c>
      <c r="H174">
        <v>111120</v>
      </c>
      <c r="I174">
        <v>0.56999999999999995</v>
      </c>
      <c r="J174">
        <v>0.36</v>
      </c>
      <c r="K174">
        <v>0.17</v>
      </c>
      <c r="L174">
        <v>111120</v>
      </c>
      <c r="M174">
        <v>0.56999999999999995</v>
      </c>
      <c r="N174">
        <v>0.36</v>
      </c>
      <c r="O174">
        <v>0.17</v>
      </c>
      <c r="P174">
        <v>0</v>
      </c>
      <c r="Q174">
        <v>0</v>
      </c>
      <c r="R174">
        <v>0</v>
      </c>
      <c r="S174">
        <v>0</v>
      </c>
    </row>
    <row r="175" spans="1:19">
      <c r="A175" t="s">
        <v>2528</v>
      </c>
      <c r="B175" t="s">
        <v>603</v>
      </c>
      <c r="C175" t="s">
        <v>604</v>
      </c>
      <c r="D175">
        <v>659530</v>
      </c>
      <c r="E175">
        <v>499847</v>
      </c>
      <c r="F175">
        <v>159683</v>
      </c>
      <c r="G175">
        <v>499847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</row>
    <row r="176" spans="1:19">
      <c r="A176" t="s">
        <v>2639</v>
      </c>
      <c r="B176" t="s">
        <v>1086</v>
      </c>
      <c r="C176" t="s">
        <v>1087</v>
      </c>
      <c r="D176">
        <v>659530</v>
      </c>
      <c r="E176">
        <v>271910</v>
      </c>
      <c r="F176">
        <v>387620</v>
      </c>
      <c r="G176">
        <v>271910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</row>
    <row r="177" spans="1:19">
      <c r="A177" t="s">
        <v>2605</v>
      </c>
      <c r="B177" t="s">
        <v>972</v>
      </c>
      <c r="C177" t="s">
        <v>973</v>
      </c>
      <c r="D177">
        <v>659530</v>
      </c>
      <c r="E177">
        <v>58680</v>
      </c>
      <c r="F177">
        <v>600850</v>
      </c>
      <c r="G177">
        <v>58680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</row>
    <row r="178" spans="1:19">
      <c r="A178" t="s">
        <v>2582</v>
      </c>
      <c r="B178" t="s">
        <v>906</v>
      </c>
      <c r="C178" t="s">
        <v>907</v>
      </c>
      <c r="D178">
        <v>659530</v>
      </c>
      <c r="E178">
        <v>126644</v>
      </c>
      <c r="F178">
        <v>532886</v>
      </c>
      <c r="G178">
        <v>126644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</row>
    <row r="179" spans="1:19">
      <c r="A179" t="s">
        <v>2894</v>
      </c>
      <c r="B179" t="s">
        <v>786</v>
      </c>
      <c r="C179" t="s">
        <v>787</v>
      </c>
      <c r="D179">
        <v>659530</v>
      </c>
      <c r="E179">
        <v>15426</v>
      </c>
      <c r="F179">
        <v>644104</v>
      </c>
      <c r="G179">
        <v>15426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</row>
    <row r="180" spans="1:19">
      <c r="A180" t="s">
        <v>2922</v>
      </c>
      <c r="B180" t="s">
        <v>846</v>
      </c>
      <c r="C180" t="s">
        <v>847</v>
      </c>
      <c r="D180">
        <v>659530</v>
      </c>
      <c r="E180">
        <v>42683</v>
      </c>
      <c r="F180">
        <v>616847</v>
      </c>
      <c r="G180">
        <v>42683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</row>
    <row r="181" spans="1:19">
      <c r="A181" t="s">
        <v>2432</v>
      </c>
      <c r="B181" t="s">
        <v>889</v>
      </c>
      <c r="C181" t="s">
        <v>890</v>
      </c>
      <c r="D181">
        <v>659530</v>
      </c>
      <c r="E181">
        <v>479356</v>
      </c>
      <c r="F181">
        <v>180174</v>
      </c>
      <c r="G181">
        <v>408856</v>
      </c>
      <c r="H181">
        <v>70500</v>
      </c>
      <c r="I181">
        <v>0.17</v>
      </c>
      <c r="J181">
        <v>0.15</v>
      </c>
      <c r="K181">
        <v>0.11</v>
      </c>
      <c r="L181">
        <v>70500</v>
      </c>
      <c r="M181">
        <v>0.17</v>
      </c>
      <c r="N181">
        <v>0.15</v>
      </c>
      <c r="O181">
        <v>0.11</v>
      </c>
      <c r="P181">
        <v>0</v>
      </c>
      <c r="Q181">
        <v>0</v>
      </c>
      <c r="R181">
        <v>0</v>
      </c>
      <c r="S181">
        <v>0</v>
      </c>
    </row>
    <row r="182" spans="1:19">
      <c r="A182" t="s">
        <v>2650</v>
      </c>
      <c r="B182" t="s">
        <v>1134</v>
      </c>
      <c r="C182" t="s">
        <v>1135</v>
      </c>
      <c r="D182">
        <v>659530</v>
      </c>
      <c r="E182">
        <v>302050</v>
      </c>
      <c r="F182">
        <v>357480</v>
      </c>
      <c r="G182">
        <v>302050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</row>
    <row r="183" spans="1:19">
      <c r="A183" t="s">
        <v>2438</v>
      </c>
      <c r="B183" t="s">
        <v>552</v>
      </c>
      <c r="C183" t="s">
        <v>553</v>
      </c>
      <c r="D183">
        <v>659530</v>
      </c>
      <c r="E183">
        <v>317774</v>
      </c>
      <c r="F183">
        <v>341756</v>
      </c>
      <c r="G183">
        <v>251274</v>
      </c>
      <c r="H183">
        <v>66500</v>
      </c>
      <c r="I183">
        <v>0.26</v>
      </c>
      <c r="J183">
        <v>0.21</v>
      </c>
      <c r="K183">
        <v>0.1</v>
      </c>
      <c r="L183">
        <v>66500</v>
      </c>
      <c r="M183">
        <v>0.26</v>
      </c>
      <c r="N183">
        <v>0.21</v>
      </c>
      <c r="O183">
        <v>0.1</v>
      </c>
      <c r="P183">
        <v>0</v>
      </c>
      <c r="Q183">
        <v>0</v>
      </c>
      <c r="R183">
        <v>0</v>
      </c>
      <c r="S183">
        <v>0</v>
      </c>
    </row>
    <row r="184" spans="1:19">
      <c r="A184" t="s">
        <v>2360</v>
      </c>
      <c r="B184" t="s">
        <v>985</v>
      </c>
      <c r="C184" t="s">
        <v>986</v>
      </c>
      <c r="D184">
        <v>659530</v>
      </c>
      <c r="E184">
        <v>395338</v>
      </c>
      <c r="F184">
        <v>264192</v>
      </c>
      <c r="G184">
        <v>224621</v>
      </c>
      <c r="H184">
        <v>170717</v>
      </c>
      <c r="I184">
        <v>0.76</v>
      </c>
      <c r="J184">
        <v>0.43</v>
      </c>
      <c r="K184">
        <v>0.26</v>
      </c>
      <c r="L184">
        <v>170717</v>
      </c>
      <c r="M184">
        <v>0.76</v>
      </c>
      <c r="N184">
        <v>0.43</v>
      </c>
      <c r="O184">
        <v>0.26</v>
      </c>
      <c r="P184">
        <v>0</v>
      </c>
      <c r="Q184">
        <v>0</v>
      </c>
      <c r="R184">
        <v>0</v>
      </c>
      <c r="S184">
        <v>0</v>
      </c>
    </row>
    <row r="185" spans="1:19">
      <c r="A185" t="s">
        <v>2460</v>
      </c>
      <c r="B185" t="s">
        <v>885</v>
      </c>
      <c r="C185" t="s">
        <v>886</v>
      </c>
      <c r="D185">
        <v>659530</v>
      </c>
      <c r="E185">
        <v>484614</v>
      </c>
      <c r="F185">
        <v>174916</v>
      </c>
      <c r="G185">
        <v>430600</v>
      </c>
      <c r="H185">
        <v>54014</v>
      </c>
      <c r="I185">
        <v>0.13</v>
      </c>
      <c r="J185">
        <v>0.11</v>
      </c>
      <c r="K185">
        <v>0.08</v>
      </c>
      <c r="L185">
        <v>54014</v>
      </c>
      <c r="M185">
        <v>0.13</v>
      </c>
      <c r="N185">
        <v>0.11</v>
      </c>
      <c r="O185">
        <v>0.08</v>
      </c>
      <c r="P185">
        <v>0</v>
      </c>
      <c r="Q185">
        <v>0</v>
      </c>
      <c r="R185">
        <v>0</v>
      </c>
      <c r="S185">
        <v>0</v>
      </c>
    </row>
    <row r="186" spans="1:19">
      <c r="A186" t="s">
        <v>2354</v>
      </c>
      <c r="B186" t="s">
        <v>1236</v>
      </c>
      <c r="C186" t="s">
        <v>1237</v>
      </c>
      <c r="D186">
        <v>659530</v>
      </c>
      <c r="E186">
        <v>334942</v>
      </c>
      <c r="F186">
        <v>324588</v>
      </c>
      <c r="G186">
        <v>144652</v>
      </c>
      <c r="H186">
        <v>190290</v>
      </c>
      <c r="I186">
        <v>1.32</v>
      </c>
      <c r="J186">
        <v>0.56999999999999995</v>
      </c>
      <c r="K186">
        <v>0.28999999999999998</v>
      </c>
      <c r="L186">
        <v>190290</v>
      </c>
      <c r="M186">
        <v>1.32</v>
      </c>
      <c r="N186">
        <v>0.56999999999999995</v>
      </c>
      <c r="O186">
        <v>0.28999999999999998</v>
      </c>
      <c r="P186">
        <v>0</v>
      </c>
      <c r="Q186">
        <v>0</v>
      </c>
      <c r="R186">
        <v>0</v>
      </c>
      <c r="S186">
        <v>0</v>
      </c>
    </row>
    <row r="187" spans="1:19">
      <c r="A187" t="s">
        <v>2934</v>
      </c>
      <c r="B187" t="s">
        <v>1234</v>
      </c>
      <c r="C187" t="s">
        <v>1235</v>
      </c>
      <c r="D187">
        <v>659530</v>
      </c>
      <c r="E187">
        <v>342761</v>
      </c>
      <c r="F187">
        <v>316769</v>
      </c>
      <c r="G187">
        <v>342761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</row>
    <row r="188" spans="1:19">
      <c r="A188" t="s">
        <v>2436</v>
      </c>
      <c r="B188" t="s">
        <v>573</v>
      </c>
      <c r="C188" t="s">
        <v>574</v>
      </c>
      <c r="D188">
        <v>659530</v>
      </c>
      <c r="E188">
        <v>328818</v>
      </c>
      <c r="F188">
        <v>330712</v>
      </c>
      <c r="G188">
        <v>260509</v>
      </c>
      <c r="H188">
        <v>68309</v>
      </c>
      <c r="I188">
        <v>0.26</v>
      </c>
      <c r="J188">
        <v>0.21</v>
      </c>
      <c r="K188">
        <v>0.1</v>
      </c>
      <c r="L188">
        <v>68309</v>
      </c>
      <c r="M188">
        <v>0.26</v>
      </c>
      <c r="N188">
        <v>0.21</v>
      </c>
      <c r="O188">
        <v>0.1</v>
      </c>
      <c r="P188">
        <v>0</v>
      </c>
      <c r="Q188">
        <v>0</v>
      </c>
      <c r="R188">
        <v>0</v>
      </c>
      <c r="S188">
        <v>0</v>
      </c>
    </row>
    <row r="189" spans="1:19">
      <c r="A189" t="s">
        <v>2627</v>
      </c>
      <c r="B189" t="s">
        <v>1048</v>
      </c>
      <c r="C189" t="s">
        <v>1049</v>
      </c>
      <c r="D189">
        <v>659530</v>
      </c>
      <c r="E189">
        <v>333426</v>
      </c>
      <c r="F189">
        <v>326104</v>
      </c>
      <c r="G189">
        <v>333426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</row>
    <row r="190" spans="1:19">
      <c r="A190" t="s">
        <v>2539</v>
      </c>
      <c r="B190" t="s">
        <v>644</v>
      </c>
      <c r="C190" t="s">
        <v>645</v>
      </c>
      <c r="D190">
        <v>659530</v>
      </c>
      <c r="E190">
        <v>98502</v>
      </c>
      <c r="F190">
        <v>561028</v>
      </c>
      <c r="G190">
        <v>98502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</row>
    <row r="191" spans="1:19">
      <c r="A191" t="s">
        <v>2351</v>
      </c>
      <c r="B191" t="s">
        <v>894</v>
      </c>
      <c r="C191" t="s">
        <v>895</v>
      </c>
      <c r="D191">
        <v>659530</v>
      </c>
      <c r="E191">
        <v>417850</v>
      </c>
      <c r="F191">
        <v>241680</v>
      </c>
      <c r="G191">
        <v>218057</v>
      </c>
      <c r="H191">
        <v>199793</v>
      </c>
      <c r="I191">
        <v>0.92</v>
      </c>
      <c r="J191">
        <v>0.48</v>
      </c>
      <c r="K191">
        <v>0.3</v>
      </c>
      <c r="L191">
        <v>199793</v>
      </c>
      <c r="M191">
        <v>0.92</v>
      </c>
      <c r="N191">
        <v>0.48</v>
      </c>
      <c r="O191">
        <v>0.3</v>
      </c>
      <c r="P191">
        <v>0</v>
      </c>
      <c r="Q191">
        <v>0</v>
      </c>
      <c r="R191">
        <v>0</v>
      </c>
      <c r="S191">
        <v>0</v>
      </c>
    </row>
    <row r="192" spans="1:19">
      <c r="A192" t="s">
        <v>2830</v>
      </c>
      <c r="B192" t="s">
        <v>423</v>
      </c>
      <c r="C192" t="s">
        <v>424</v>
      </c>
      <c r="D192">
        <v>659530</v>
      </c>
      <c r="E192">
        <v>451098</v>
      </c>
      <c r="F192">
        <v>208432</v>
      </c>
      <c r="G192">
        <v>451098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</row>
    <row r="193" spans="1:19">
      <c r="A193" t="s">
        <v>2551</v>
      </c>
      <c r="B193" t="s">
        <v>704</v>
      </c>
      <c r="C193" t="s">
        <v>705</v>
      </c>
      <c r="D193">
        <v>659530</v>
      </c>
      <c r="E193">
        <v>456316</v>
      </c>
      <c r="F193">
        <v>203214</v>
      </c>
      <c r="G193">
        <v>456316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</row>
    <row r="194" spans="1:19">
      <c r="A194" t="s">
        <v>2745</v>
      </c>
      <c r="B194" t="s">
        <v>307</v>
      </c>
      <c r="C194" t="s">
        <v>308</v>
      </c>
      <c r="D194">
        <v>659530</v>
      </c>
      <c r="E194">
        <v>305734</v>
      </c>
      <c r="F194">
        <v>353796</v>
      </c>
      <c r="G194">
        <v>272659</v>
      </c>
      <c r="H194">
        <v>33075</v>
      </c>
      <c r="I194">
        <v>0.12</v>
      </c>
      <c r="J194">
        <v>0.11</v>
      </c>
      <c r="K194">
        <v>0.05</v>
      </c>
      <c r="L194">
        <v>33075</v>
      </c>
      <c r="M194">
        <v>0.12</v>
      </c>
      <c r="N194">
        <v>0.11</v>
      </c>
      <c r="O194">
        <v>0.05</v>
      </c>
      <c r="P194">
        <v>0</v>
      </c>
      <c r="Q194">
        <v>0</v>
      </c>
      <c r="R194">
        <v>0</v>
      </c>
      <c r="S194">
        <v>0</v>
      </c>
    </row>
    <row r="195" spans="1:19">
      <c r="A195" t="s">
        <v>2414</v>
      </c>
      <c r="B195" t="s">
        <v>981</v>
      </c>
      <c r="C195" t="s">
        <v>982</v>
      </c>
      <c r="D195">
        <v>659530</v>
      </c>
      <c r="E195">
        <v>397045</v>
      </c>
      <c r="F195">
        <v>262485</v>
      </c>
      <c r="G195">
        <v>318933</v>
      </c>
      <c r="H195">
        <v>78112</v>
      </c>
      <c r="I195">
        <v>0.24</v>
      </c>
      <c r="J195">
        <v>0.2</v>
      </c>
      <c r="K195">
        <v>0.12</v>
      </c>
      <c r="L195">
        <v>78112</v>
      </c>
      <c r="M195">
        <v>0.24</v>
      </c>
      <c r="N195">
        <v>0.2</v>
      </c>
      <c r="O195">
        <v>0.12</v>
      </c>
      <c r="P195">
        <v>0</v>
      </c>
      <c r="Q195">
        <v>0</v>
      </c>
      <c r="R195">
        <v>0</v>
      </c>
      <c r="S195">
        <v>0</v>
      </c>
    </row>
    <row r="196" spans="1:19">
      <c r="A196" t="s">
        <v>2730</v>
      </c>
      <c r="B196" t="s">
        <v>429</v>
      </c>
      <c r="C196" t="s">
        <v>430</v>
      </c>
      <c r="D196">
        <v>659530</v>
      </c>
      <c r="E196">
        <v>215947</v>
      </c>
      <c r="F196">
        <v>443583</v>
      </c>
      <c r="G196">
        <v>140662</v>
      </c>
      <c r="H196">
        <v>75285</v>
      </c>
      <c r="I196">
        <v>0.54</v>
      </c>
      <c r="J196">
        <v>0.35</v>
      </c>
      <c r="K196">
        <v>0.11</v>
      </c>
      <c r="L196">
        <v>75285</v>
      </c>
      <c r="M196">
        <v>0.54</v>
      </c>
      <c r="N196">
        <v>0.35</v>
      </c>
      <c r="O196">
        <v>0.11</v>
      </c>
      <c r="P196">
        <v>0</v>
      </c>
      <c r="Q196">
        <v>0</v>
      </c>
      <c r="R196">
        <v>0</v>
      </c>
      <c r="S196">
        <v>0</v>
      </c>
    </row>
    <row r="197" spans="1:19">
      <c r="A197" t="s">
        <v>2759</v>
      </c>
      <c r="B197" t="s">
        <v>169</v>
      </c>
      <c r="C197" t="s">
        <v>170</v>
      </c>
      <c r="D197">
        <v>659530</v>
      </c>
      <c r="E197">
        <v>141390</v>
      </c>
      <c r="F197">
        <v>518140</v>
      </c>
      <c r="G197">
        <v>141390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</row>
    <row r="198" spans="1:19">
      <c r="A198" t="s">
        <v>2767</v>
      </c>
      <c r="B198" t="s">
        <v>197</v>
      </c>
      <c r="C198" t="s">
        <v>198</v>
      </c>
      <c r="D198">
        <v>659530</v>
      </c>
      <c r="E198">
        <v>326616</v>
      </c>
      <c r="F198">
        <v>332914</v>
      </c>
      <c r="G198">
        <v>326616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</row>
    <row r="199" spans="1:19">
      <c r="A199" t="s">
        <v>2740</v>
      </c>
      <c r="B199" t="s">
        <v>171</v>
      </c>
      <c r="C199" t="s">
        <v>172</v>
      </c>
      <c r="D199">
        <v>659530</v>
      </c>
      <c r="E199">
        <v>327363</v>
      </c>
      <c r="F199">
        <v>332167</v>
      </c>
      <c r="G199">
        <v>275345</v>
      </c>
      <c r="H199">
        <v>52018</v>
      </c>
      <c r="I199">
        <v>0.19</v>
      </c>
      <c r="J199">
        <v>0.16</v>
      </c>
      <c r="K199">
        <v>0.08</v>
      </c>
      <c r="L199">
        <v>52018</v>
      </c>
      <c r="M199">
        <v>0.19</v>
      </c>
      <c r="N199">
        <v>0.16</v>
      </c>
      <c r="O199">
        <v>0.08</v>
      </c>
      <c r="P199">
        <v>0</v>
      </c>
      <c r="Q199">
        <v>0</v>
      </c>
      <c r="R199">
        <v>0</v>
      </c>
      <c r="S199">
        <v>0</v>
      </c>
    </row>
    <row r="200" spans="1:19">
      <c r="A200" t="s">
        <v>2531</v>
      </c>
      <c r="B200" t="s">
        <v>609</v>
      </c>
      <c r="C200" t="s">
        <v>610</v>
      </c>
      <c r="D200">
        <v>659530</v>
      </c>
      <c r="E200">
        <v>176269</v>
      </c>
      <c r="F200">
        <v>483261</v>
      </c>
      <c r="G200">
        <v>176269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</row>
    <row r="201" spans="1:19">
      <c r="A201" t="s">
        <v>2726</v>
      </c>
      <c r="B201" t="s">
        <v>345</v>
      </c>
      <c r="C201" t="s">
        <v>346</v>
      </c>
      <c r="D201">
        <v>659530</v>
      </c>
      <c r="E201">
        <v>321903</v>
      </c>
      <c r="F201">
        <v>337627</v>
      </c>
      <c r="G201">
        <v>242119</v>
      </c>
      <c r="H201">
        <v>79784</v>
      </c>
      <c r="I201">
        <v>0.33</v>
      </c>
      <c r="J201">
        <v>0.25</v>
      </c>
      <c r="K201">
        <v>0.12</v>
      </c>
      <c r="L201">
        <v>79784</v>
      </c>
      <c r="M201">
        <v>0.33</v>
      </c>
      <c r="N201">
        <v>0.25</v>
      </c>
      <c r="O201">
        <v>0.12</v>
      </c>
      <c r="P201">
        <v>0</v>
      </c>
      <c r="Q201">
        <v>0</v>
      </c>
      <c r="R201">
        <v>0</v>
      </c>
      <c r="S201">
        <v>0</v>
      </c>
    </row>
    <row r="202" spans="1:19">
      <c r="A202" t="s">
        <v>2389</v>
      </c>
      <c r="B202" t="s">
        <v>1009</v>
      </c>
      <c r="C202" t="s">
        <v>1010</v>
      </c>
      <c r="D202">
        <v>659530</v>
      </c>
      <c r="E202">
        <v>319189</v>
      </c>
      <c r="F202">
        <v>340341</v>
      </c>
      <c r="G202">
        <v>221820</v>
      </c>
      <c r="H202">
        <v>97369</v>
      </c>
      <c r="I202">
        <v>0.44</v>
      </c>
      <c r="J202">
        <v>0.31</v>
      </c>
      <c r="K202">
        <v>0.15</v>
      </c>
      <c r="L202">
        <v>97369</v>
      </c>
      <c r="M202">
        <v>0.44</v>
      </c>
      <c r="N202">
        <v>0.31</v>
      </c>
      <c r="O202">
        <v>0.15</v>
      </c>
      <c r="P202">
        <v>0</v>
      </c>
      <c r="Q202">
        <v>0</v>
      </c>
      <c r="R202">
        <v>0</v>
      </c>
      <c r="S202">
        <v>0</v>
      </c>
    </row>
    <row r="203" spans="1:19">
      <c r="A203" t="s">
        <v>2810</v>
      </c>
      <c r="B203" t="s">
        <v>361</v>
      </c>
      <c r="C203" t="s">
        <v>362</v>
      </c>
      <c r="D203">
        <v>659530</v>
      </c>
      <c r="E203">
        <v>139524</v>
      </c>
      <c r="F203">
        <v>520006</v>
      </c>
      <c r="G203">
        <v>139524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</row>
    <row r="204" spans="1:19">
      <c r="A204" t="s">
        <v>2517</v>
      </c>
      <c r="B204" t="s">
        <v>560</v>
      </c>
      <c r="C204" t="s">
        <v>561</v>
      </c>
      <c r="D204">
        <v>659530</v>
      </c>
      <c r="E204">
        <v>393769</v>
      </c>
      <c r="F204">
        <v>265761</v>
      </c>
      <c r="G204">
        <v>393769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</row>
    <row r="205" spans="1:19">
      <c r="A205" t="s">
        <v>2587</v>
      </c>
      <c r="B205" t="s">
        <v>920</v>
      </c>
      <c r="C205" t="s">
        <v>921</v>
      </c>
      <c r="D205">
        <v>659530</v>
      </c>
      <c r="E205">
        <v>68700</v>
      </c>
      <c r="F205">
        <v>590830</v>
      </c>
      <c r="G205">
        <v>68700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</row>
    <row r="206" spans="1:19">
      <c r="A206" t="s">
        <v>2365</v>
      </c>
      <c r="B206" t="s">
        <v>1251</v>
      </c>
      <c r="C206" t="s">
        <v>1252</v>
      </c>
      <c r="D206">
        <v>659530</v>
      </c>
      <c r="E206">
        <v>328532</v>
      </c>
      <c r="F206">
        <v>330998</v>
      </c>
      <c r="G206">
        <v>173218</v>
      </c>
      <c r="H206">
        <v>155314</v>
      </c>
      <c r="I206">
        <v>0.9</v>
      </c>
      <c r="J206">
        <v>0.47</v>
      </c>
      <c r="K206">
        <v>0.24</v>
      </c>
      <c r="L206">
        <v>155314</v>
      </c>
      <c r="M206">
        <v>0.9</v>
      </c>
      <c r="N206">
        <v>0.47</v>
      </c>
      <c r="O206">
        <v>0.24</v>
      </c>
      <c r="P206">
        <v>0</v>
      </c>
      <c r="Q206">
        <v>0</v>
      </c>
      <c r="R206">
        <v>0</v>
      </c>
      <c r="S206">
        <v>0</v>
      </c>
    </row>
    <row r="207" spans="1:19">
      <c r="A207" t="s">
        <v>2636</v>
      </c>
      <c r="B207" t="s">
        <v>1076</v>
      </c>
      <c r="C207" t="s">
        <v>1077</v>
      </c>
      <c r="D207">
        <v>659530</v>
      </c>
      <c r="E207">
        <v>159732</v>
      </c>
      <c r="F207">
        <v>499798</v>
      </c>
      <c r="G207">
        <v>159732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</row>
    <row r="208" spans="1:19">
      <c r="A208" t="s">
        <v>2631</v>
      </c>
      <c r="B208" t="s">
        <v>1062</v>
      </c>
      <c r="C208" t="s">
        <v>1063</v>
      </c>
      <c r="D208">
        <v>659530</v>
      </c>
      <c r="E208">
        <v>260376</v>
      </c>
      <c r="F208">
        <v>399154</v>
      </c>
      <c r="G208">
        <v>260376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</row>
    <row r="209" spans="1:19">
      <c r="A209" t="s">
        <v>2561</v>
      </c>
      <c r="B209" t="s">
        <v>742</v>
      </c>
      <c r="C209" t="s">
        <v>743</v>
      </c>
      <c r="D209">
        <v>659530</v>
      </c>
      <c r="E209">
        <v>77161</v>
      </c>
      <c r="F209">
        <v>582369</v>
      </c>
      <c r="G209">
        <v>77161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</row>
    <row r="210" spans="1:19">
      <c r="A210" t="s">
        <v>2663</v>
      </c>
      <c r="B210" t="s">
        <v>1174</v>
      </c>
      <c r="C210" t="s">
        <v>1175</v>
      </c>
      <c r="D210">
        <v>659530</v>
      </c>
      <c r="E210">
        <v>463111</v>
      </c>
      <c r="F210">
        <v>196419</v>
      </c>
      <c r="G210">
        <v>463111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</row>
    <row r="211" spans="1:19">
      <c r="A211" t="s">
        <v>2870</v>
      </c>
      <c r="B211" t="s">
        <v>522</v>
      </c>
      <c r="C211" t="s">
        <v>523</v>
      </c>
      <c r="D211">
        <v>659530</v>
      </c>
      <c r="E211">
        <v>86790</v>
      </c>
      <c r="F211">
        <v>572740</v>
      </c>
      <c r="G211">
        <v>86790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</row>
    <row r="212" spans="1:19">
      <c r="A212" t="s">
        <v>2596</v>
      </c>
      <c r="B212" t="s">
        <v>948</v>
      </c>
      <c r="C212" t="s">
        <v>949</v>
      </c>
      <c r="D212">
        <v>659530</v>
      </c>
      <c r="E212">
        <v>93890</v>
      </c>
      <c r="F212">
        <v>565640</v>
      </c>
      <c r="G212">
        <v>93890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</row>
    <row r="213" spans="1:19">
      <c r="A213" t="s">
        <v>2909</v>
      </c>
      <c r="B213" t="s">
        <v>818</v>
      </c>
      <c r="C213" t="s">
        <v>819</v>
      </c>
      <c r="D213">
        <v>659530</v>
      </c>
      <c r="E213">
        <v>52633</v>
      </c>
      <c r="F213">
        <v>606897</v>
      </c>
      <c r="G213">
        <v>52633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</row>
    <row r="214" spans="1:19" s="14" customFormat="1">
      <c r="A214" t="s">
        <v>2716</v>
      </c>
      <c r="B214" t="s">
        <v>232</v>
      </c>
      <c r="C214" t="s">
        <v>233</v>
      </c>
      <c r="D214">
        <v>659530</v>
      </c>
      <c r="E214">
        <v>360176</v>
      </c>
      <c r="F214">
        <v>299354</v>
      </c>
      <c r="G214">
        <v>252641</v>
      </c>
      <c r="H214">
        <v>107535</v>
      </c>
      <c r="I214">
        <v>0.43</v>
      </c>
      <c r="J214">
        <v>0.3</v>
      </c>
      <c r="K214">
        <v>0.16</v>
      </c>
      <c r="L214">
        <v>107535</v>
      </c>
      <c r="M214">
        <v>0.43</v>
      </c>
      <c r="N214">
        <v>0.3</v>
      </c>
      <c r="O214">
        <v>0.16</v>
      </c>
      <c r="P214">
        <v>0</v>
      </c>
      <c r="Q214">
        <v>0</v>
      </c>
      <c r="R214">
        <v>0</v>
      </c>
      <c r="S214">
        <v>0</v>
      </c>
    </row>
    <row r="215" spans="1:19">
      <c r="A215" t="s">
        <v>2356</v>
      </c>
      <c r="B215" t="s">
        <v>887</v>
      </c>
      <c r="C215" t="s">
        <v>888</v>
      </c>
      <c r="D215">
        <v>659530</v>
      </c>
      <c r="E215">
        <v>340219</v>
      </c>
      <c r="F215">
        <v>319311</v>
      </c>
      <c r="G215">
        <v>153595</v>
      </c>
      <c r="H215">
        <v>186624</v>
      </c>
      <c r="I215">
        <v>1.22</v>
      </c>
      <c r="J215">
        <v>0.55000000000000004</v>
      </c>
      <c r="K215">
        <v>0.28000000000000003</v>
      </c>
      <c r="L215">
        <v>186624</v>
      </c>
      <c r="M215">
        <v>1.22</v>
      </c>
      <c r="N215">
        <v>0.55000000000000004</v>
      </c>
      <c r="O215">
        <v>0.28000000000000003</v>
      </c>
      <c r="P215">
        <v>0</v>
      </c>
      <c r="Q215">
        <v>0</v>
      </c>
      <c r="R215">
        <v>0</v>
      </c>
      <c r="S215">
        <v>0</v>
      </c>
    </row>
    <row r="216" spans="1:19">
      <c r="A216" t="s">
        <v>2927</v>
      </c>
      <c r="B216" t="s">
        <v>1028</v>
      </c>
      <c r="C216" t="s">
        <v>1029</v>
      </c>
      <c r="D216">
        <v>659530</v>
      </c>
      <c r="E216">
        <v>100155</v>
      </c>
      <c r="F216">
        <v>559375</v>
      </c>
      <c r="G216">
        <v>100155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</row>
    <row r="217" spans="1:19">
      <c r="A217" t="s">
        <v>2820</v>
      </c>
      <c r="B217" t="s">
        <v>385</v>
      </c>
      <c r="C217" t="s">
        <v>386</v>
      </c>
      <c r="D217">
        <v>659530</v>
      </c>
      <c r="E217">
        <v>17346</v>
      </c>
      <c r="F217">
        <v>642184</v>
      </c>
      <c r="G217">
        <v>17346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</row>
    <row r="218" spans="1:19">
      <c r="A218" t="s">
        <v>2710</v>
      </c>
      <c r="B218" t="s">
        <v>421</v>
      </c>
      <c r="C218" t="s">
        <v>422</v>
      </c>
      <c r="D218">
        <v>659530</v>
      </c>
      <c r="E218">
        <v>381988</v>
      </c>
      <c r="F218">
        <v>277542</v>
      </c>
      <c r="G218">
        <v>242728</v>
      </c>
      <c r="H218">
        <v>139260</v>
      </c>
      <c r="I218">
        <v>0.56999999999999995</v>
      </c>
      <c r="J218">
        <v>0.36</v>
      </c>
      <c r="K218">
        <v>0.21</v>
      </c>
      <c r="L218">
        <v>139260</v>
      </c>
      <c r="M218">
        <v>0.56999999999999995</v>
      </c>
      <c r="N218">
        <v>0.36</v>
      </c>
      <c r="O218">
        <v>0.21</v>
      </c>
      <c r="P218">
        <v>0</v>
      </c>
      <c r="Q218">
        <v>0</v>
      </c>
      <c r="R218">
        <v>0</v>
      </c>
      <c r="S218">
        <v>0</v>
      </c>
    </row>
    <row r="219" spans="1:19">
      <c r="A219" t="s">
        <v>2681</v>
      </c>
      <c r="B219" t="s">
        <v>1255</v>
      </c>
      <c r="C219" t="s">
        <v>1256</v>
      </c>
      <c r="D219">
        <v>659530</v>
      </c>
      <c r="E219">
        <v>190232</v>
      </c>
      <c r="F219">
        <v>469298</v>
      </c>
      <c r="G219">
        <v>190232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</row>
    <row r="220" spans="1:19">
      <c r="A220" t="s">
        <v>2809</v>
      </c>
      <c r="B220" t="s">
        <v>357</v>
      </c>
      <c r="C220" t="s">
        <v>358</v>
      </c>
      <c r="D220">
        <v>659530</v>
      </c>
      <c r="E220">
        <v>183077</v>
      </c>
      <c r="F220">
        <v>476453</v>
      </c>
      <c r="G220">
        <v>183077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</row>
    <row r="221" spans="1:19">
      <c r="A221" t="s">
        <v>2461</v>
      </c>
      <c r="B221" t="s">
        <v>1106</v>
      </c>
      <c r="C221" t="s">
        <v>1107</v>
      </c>
      <c r="D221">
        <v>659530</v>
      </c>
      <c r="E221">
        <v>335360</v>
      </c>
      <c r="F221">
        <v>324170</v>
      </c>
      <c r="G221">
        <v>285886</v>
      </c>
      <c r="H221">
        <v>49474</v>
      </c>
      <c r="I221">
        <v>0.17</v>
      </c>
      <c r="J221">
        <v>0.15</v>
      </c>
      <c r="K221">
        <v>0.08</v>
      </c>
      <c r="L221">
        <v>49474</v>
      </c>
      <c r="M221">
        <v>0.17</v>
      </c>
      <c r="N221">
        <v>0.15</v>
      </c>
      <c r="O221">
        <v>0.08</v>
      </c>
      <c r="P221">
        <v>0</v>
      </c>
      <c r="Q221">
        <v>0</v>
      </c>
      <c r="R221">
        <v>0</v>
      </c>
      <c r="S221">
        <v>0</v>
      </c>
    </row>
    <row r="222" spans="1:19">
      <c r="A222" t="s">
        <v>2545</v>
      </c>
      <c r="B222" t="s">
        <v>681</v>
      </c>
      <c r="C222" t="s">
        <v>682</v>
      </c>
      <c r="D222">
        <v>659530</v>
      </c>
      <c r="E222">
        <v>342130</v>
      </c>
      <c r="F222">
        <v>317400</v>
      </c>
      <c r="G222">
        <v>342130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</row>
    <row r="223" spans="1:19">
      <c r="A223" t="s">
        <v>2854</v>
      </c>
      <c r="B223" t="s">
        <v>1336</v>
      </c>
      <c r="C223" t="s">
        <v>1337</v>
      </c>
      <c r="D223">
        <v>659530</v>
      </c>
      <c r="E223">
        <v>111905</v>
      </c>
      <c r="F223">
        <v>547625</v>
      </c>
      <c r="G223">
        <v>111905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</row>
    <row r="224" spans="1:19">
      <c r="A224" t="s">
        <v>2591</v>
      </c>
      <c r="B224" t="s">
        <v>930</v>
      </c>
      <c r="C224" t="s">
        <v>931</v>
      </c>
      <c r="D224">
        <v>659530</v>
      </c>
      <c r="E224">
        <v>304131</v>
      </c>
      <c r="F224">
        <v>355399</v>
      </c>
      <c r="G224">
        <v>304131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</row>
    <row r="225" spans="1:19">
      <c r="A225" t="s">
        <v>2367</v>
      </c>
      <c r="B225" t="s">
        <v>1158</v>
      </c>
      <c r="C225" t="s">
        <v>1159</v>
      </c>
      <c r="D225">
        <v>659530</v>
      </c>
      <c r="E225">
        <v>479697</v>
      </c>
      <c r="F225">
        <v>179833</v>
      </c>
      <c r="G225">
        <v>331175</v>
      </c>
      <c r="H225">
        <v>148522</v>
      </c>
      <c r="I225">
        <v>0.45</v>
      </c>
      <c r="J225">
        <v>0.31</v>
      </c>
      <c r="K225">
        <v>0.23</v>
      </c>
      <c r="L225">
        <v>148522</v>
      </c>
      <c r="M225">
        <v>0.45</v>
      </c>
      <c r="N225">
        <v>0.31</v>
      </c>
      <c r="O225">
        <v>0.23</v>
      </c>
      <c r="P225">
        <v>0</v>
      </c>
      <c r="Q225">
        <v>0</v>
      </c>
      <c r="R225">
        <v>0</v>
      </c>
      <c r="S225">
        <v>0</v>
      </c>
    </row>
    <row r="226" spans="1:19">
      <c r="A226" t="s">
        <v>2802</v>
      </c>
      <c r="B226" t="s">
        <v>327</v>
      </c>
      <c r="C226" t="s">
        <v>328</v>
      </c>
      <c r="D226">
        <v>659530</v>
      </c>
      <c r="E226">
        <v>85472</v>
      </c>
      <c r="F226">
        <v>574058</v>
      </c>
      <c r="G226">
        <v>85472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</row>
    <row r="227" spans="1:19">
      <c r="A227" t="s">
        <v>2446</v>
      </c>
      <c r="B227" t="s">
        <v>671</v>
      </c>
      <c r="C227" t="s">
        <v>672</v>
      </c>
      <c r="D227">
        <v>659530</v>
      </c>
      <c r="E227">
        <v>380619</v>
      </c>
      <c r="F227">
        <v>278911</v>
      </c>
      <c r="G227">
        <v>315099</v>
      </c>
      <c r="H227">
        <v>65520</v>
      </c>
      <c r="I227">
        <v>0.21</v>
      </c>
      <c r="J227">
        <v>0.17</v>
      </c>
      <c r="K227">
        <v>0.1</v>
      </c>
      <c r="L227">
        <v>65520</v>
      </c>
      <c r="M227">
        <v>0.21</v>
      </c>
      <c r="N227">
        <v>0.17</v>
      </c>
      <c r="O227">
        <v>0.1</v>
      </c>
      <c r="P227">
        <v>0</v>
      </c>
      <c r="Q227">
        <v>0</v>
      </c>
      <c r="R227">
        <v>0</v>
      </c>
      <c r="S227">
        <v>0</v>
      </c>
    </row>
    <row r="228" spans="1:19">
      <c r="A228" t="s">
        <v>2899</v>
      </c>
      <c r="B228" t="s">
        <v>796</v>
      </c>
      <c r="C228" t="s">
        <v>797</v>
      </c>
      <c r="D228">
        <v>659530</v>
      </c>
      <c r="E228">
        <v>22657</v>
      </c>
      <c r="F228">
        <v>636873</v>
      </c>
      <c r="G228">
        <v>22657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</row>
    <row r="229" spans="1:19">
      <c r="A229" t="s">
        <v>2819</v>
      </c>
      <c r="B229" t="s">
        <v>381</v>
      </c>
      <c r="C229" t="s">
        <v>382</v>
      </c>
      <c r="D229">
        <v>659530</v>
      </c>
      <c r="E229">
        <v>299587</v>
      </c>
      <c r="F229">
        <v>359943</v>
      </c>
      <c r="G229">
        <v>299587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</row>
    <row r="230" spans="1:19">
      <c r="A230" t="s">
        <v>2584</v>
      </c>
      <c r="B230" t="s">
        <v>910</v>
      </c>
      <c r="C230" t="s">
        <v>911</v>
      </c>
      <c r="D230">
        <v>659530</v>
      </c>
      <c r="E230">
        <v>149168</v>
      </c>
      <c r="F230">
        <v>510362</v>
      </c>
      <c r="G230">
        <v>149168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</row>
    <row r="231" spans="1:19">
      <c r="A231" t="s">
        <v>2569</v>
      </c>
      <c r="B231" t="s">
        <v>860</v>
      </c>
      <c r="C231" t="s">
        <v>861</v>
      </c>
      <c r="D231">
        <v>659530</v>
      </c>
      <c r="E231">
        <v>23051</v>
      </c>
      <c r="F231">
        <v>636479</v>
      </c>
      <c r="G231">
        <v>23051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</row>
    <row r="232" spans="1:19">
      <c r="A232" t="s">
        <v>2442</v>
      </c>
      <c r="B232" t="s">
        <v>663</v>
      </c>
      <c r="C232" t="s">
        <v>664</v>
      </c>
      <c r="D232">
        <v>659530</v>
      </c>
      <c r="E232">
        <v>382347</v>
      </c>
      <c r="F232">
        <v>277183</v>
      </c>
      <c r="G232">
        <v>316827</v>
      </c>
      <c r="H232">
        <v>65520</v>
      </c>
      <c r="I232">
        <v>0.21</v>
      </c>
      <c r="J232">
        <v>0.17</v>
      </c>
      <c r="K232">
        <v>0.1</v>
      </c>
      <c r="L232">
        <v>65520</v>
      </c>
      <c r="M232">
        <v>0.21</v>
      </c>
      <c r="N232">
        <v>0.17</v>
      </c>
      <c r="O232">
        <v>0.1</v>
      </c>
      <c r="P232">
        <v>0</v>
      </c>
      <c r="Q232">
        <v>0</v>
      </c>
      <c r="R232">
        <v>0</v>
      </c>
      <c r="S232">
        <v>0</v>
      </c>
    </row>
    <row r="233" spans="1:19">
      <c r="A233" t="s">
        <v>2677</v>
      </c>
      <c r="B233" t="s">
        <v>1242</v>
      </c>
      <c r="C233" t="s">
        <v>1243</v>
      </c>
      <c r="D233">
        <v>659530</v>
      </c>
      <c r="E233">
        <v>262152</v>
      </c>
      <c r="F233">
        <v>397378</v>
      </c>
      <c r="G233">
        <v>262152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</row>
    <row r="234" spans="1:19">
      <c r="A234" t="s">
        <v>2428</v>
      </c>
      <c r="B234" t="s">
        <v>1090</v>
      </c>
      <c r="C234" t="s">
        <v>1091</v>
      </c>
      <c r="D234">
        <v>659530</v>
      </c>
      <c r="E234">
        <v>151696</v>
      </c>
      <c r="F234">
        <v>507834</v>
      </c>
      <c r="G234">
        <v>77296</v>
      </c>
      <c r="H234">
        <v>74400</v>
      </c>
      <c r="I234">
        <v>0.96</v>
      </c>
      <c r="J234">
        <v>0.49</v>
      </c>
      <c r="K234">
        <v>0.11</v>
      </c>
      <c r="L234">
        <v>74400</v>
      </c>
      <c r="M234">
        <v>0.96</v>
      </c>
      <c r="N234">
        <v>0.49</v>
      </c>
      <c r="O234">
        <v>0.11</v>
      </c>
      <c r="P234">
        <v>0</v>
      </c>
      <c r="Q234">
        <v>0</v>
      </c>
      <c r="R234">
        <v>0</v>
      </c>
      <c r="S234">
        <v>0</v>
      </c>
    </row>
    <row r="235" spans="1:19">
      <c r="A235" t="s">
        <v>2409</v>
      </c>
      <c r="B235" t="s">
        <v>571</v>
      </c>
      <c r="C235" t="s">
        <v>572</v>
      </c>
      <c r="D235">
        <v>659530</v>
      </c>
      <c r="E235">
        <v>244767</v>
      </c>
      <c r="F235">
        <v>414763</v>
      </c>
      <c r="G235">
        <v>162207</v>
      </c>
      <c r="H235">
        <v>82560</v>
      </c>
      <c r="I235">
        <v>0.51</v>
      </c>
      <c r="J235">
        <v>0.34</v>
      </c>
      <c r="K235">
        <v>0.13</v>
      </c>
      <c r="L235">
        <v>82560</v>
      </c>
      <c r="M235">
        <v>0.51</v>
      </c>
      <c r="N235">
        <v>0.34</v>
      </c>
      <c r="O235">
        <v>0.13</v>
      </c>
      <c r="P235">
        <v>0</v>
      </c>
      <c r="Q235">
        <v>0</v>
      </c>
      <c r="R235">
        <v>0</v>
      </c>
      <c r="S235">
        <v>0</v>
      </c>
    </row>
    <row r="236" spans="1:19">
      <c r="A236" t="s">
        <v>2577</v>
      </c>
      <c r="B236" t="s">
        <v>883</v>
      </c>
      <c r="C236" t="s">
        <v>884</v>
      </c>
      <c r="D236">
        <v>659530</v>
      </c>
      <c r="E236">
        <v>524636</v>
      </c>
      <c r="F236">
        <v>134894</v>
      </c>
      <c r="G236">
        <v>524636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</row>
    <row r="237" spans="1:19">
      <c r="A237" t="s">
        <v>2715</v>
      </c>
      <c r="B237" t="s">
        <v>309</v>
      </c>
      <c r="C237" t="s">
        <v>310</v>
      </c>
      <c r="D237">
        <v>659530</v>
      </c>
      <c r="E237">
        <v>287055</v>
      </c>
      <c r="F237">
        <v>372475</v>
      </c>
      <c r="G237">
        <v>179355</v>
      </c>
      <c r="H237">
        <v>107700</v>
      </c>
      <c r="I237">
        <v>0.6</v>
      </c>
      <c r="J237">
        <v>0.38</v>
      </c>
      <c r="K237">
        <v>0.16</v>
      </c>
      <c r="L237">
        <v>107700</v>
      </c>
      <c r="M237">
        <v>0.6</v>
      </c>
      <c r="N237">
        <v>0.38</v>
      </c>
      <c r="O237">
        <v>0.16</v>
      </c>
      <c r="P237">
        <v>0</v>
      </c>
      <c r="Q237">
        <v>0</v>
      </c>
      <c r="R237">
        <v>0</v>
      </c>
      <c r="S237">
        <v>0</v>
      </c>
    </row>
    <row r="238" spans="1:19">
      <c r="A238" t="s">
        <v>2661</v>
      </c>
      <c r="B238" t="s">
        <v>1170</v>
      </c>
      <c r="C238" t="s">
        <v>1171</v>
      </c>
      <c r="D238">
        <v>659530</v>
      </c>
      <c r="E238">
        <v>160611</v>
      </c>
      <c r="F238">
        <v>498919</v>
      </c>
      <c r="G238">
        <v>160611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</row>
    <row r="239" spans="1:19">
      <c r="A239" t="s">
        <v>2705</v>
      </c>
      <c r="B239" t="s">
        <v>1332</v>
      </c>
      <c r="C239" t="s">
        <v>1333</v>
      </c>
      <c r="D239">
        <v>659530</v>
      </c>
      <c r="E239">
        <v>338851</v>
      </c>
      <c r="F239">
        <v>320679</v>
      </c>
      <c r="G239">
        <v>147211</v>
      </c>
      <c r="H239">
        <v>191640</v>
      </c>
      <c r="I239">
        <v>1.3</v>
      </c>
      <c r="J239">
        <v>0.56999999999999995</v>
      </c>
      <c r="K239">
        <v>0.28999999999999998</v>
      </c>
      <c r="L239">
        <v>191640</v>
      </c>
      <c r="M239">
        <v>1.3</v>
      </c>
      <c r="N239">
        <v>0.56999999999999995</v>
      </c>
      <c r="O239">
        <v>0.28999999999999998</v>
      </c>
      <c r="P239">
        <v>0</v>
      </c>
      <c r="Q239">
        <v>0</v>
      </c>
      <c r="R239">
        <v>0</v>
      </c>
      <c r="S239">
        <v>0</v>
      </c>
    </row>
    <row r="240" spans="1:19">
      <c r="A240" t="s">
        <v>2731</v>
      </c>
      <c r="B240" t="s">
        <v>230</v>
      </c>
      <c r="C240" t="s">
        <v>231</v>
      </c>
      <c r="D240">
        <v>659530</v>
      </c>
      <c r="E240">
        <v>163035</v>
      </c>
      <c r="F240">
        <v>496495</v>
      </c>
      <c r="G240">
        <v>88035</v>
      </c>
      <c r="H240">
        <v>75000</v>
      </c>
      <c r="I240">
        <v>0.85</v>
      </c>
      <c r="J240">
        <v>0.46</v>
      </c>
      <c r="K240">
        <v>0.11</v>
      </c>
      <c r="L240">
        <v>75000</v>
      </c>
      <c r="M240">
        <v>0.85</v>
      </c>
      <c r="N240">
        <v>0.46</v>
      </c>
      <c r="O240">
        <v>0.11</v>
      </c>
      <c r="P240">
        <v>0</v>
      </c>
      <c r="Q240">
        <v>0</v>
      </c>
      <c r="R240">
        <v>0</v>
      </c>
      <c r="S240">
        <v>0</v>
      </c>
    </row>
    <row r="241" spans="1:19">
      <c r="A241" t="s">
        <v>2556</v>
      </c>
      <c r="B241" t="s">
        <v>724</v>
      </c>
      <c r="C241" t="s">
        <v>725</v>
      </c>
      <c r="D241">
        <v>659530</v>
      </c>
      <c r="E241">
        <v>96477</v>
      </c>
      <c r="F241">
        <v>563053</v>
      </c>
      <c r="G241">
        <v>96477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</row>
    <row r="242" spans="1:19">
      <c r="A242" t="s">
        <v>2666</v>
      </c>
      <c r="B242" t="s">
        <v>1182</v>
      </c>
      <c r="C242" t="s">
        <v>1183</v>
      </c>
      <c r="D242">
        <v>659530</v>
      </c>
      <c r="E242">
        <v>256454</v>
      </c>
      <c r="F242">
        <v>403076</v>
      </c>
      <c r="G242">
        <v>256454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</row>
    <row r="243" spans="1:19">
      <c r="A243" t="s">
        <v>2412</v>
      </c>
      <c r="B243" t="s">
        <v>677</v>
      </c>
      <c r="C243" t="s">
        <v>678</v>
      </c>
      <c r="D243">
        <v>659530</v>
      </c>
      <c r="E243">
        <v>270994</v>
      </c>
      <c r="F243">
        <v>388536</v>
      </c>
      <c r="G243">
        <v>191297</v>
      </c>
      <c r="H243">
        <v>79697</v>
      </c>
      <c r="I243">
        <v>0.42</v>
      </c>
      <c r="J243">
        <v>0.28999999999999998</v>
      </c>
      <c r="K243">
        <v>0.12</v>
      </c>
      <c r="L243">
        <v>79697</v>
      </c>
      <c r="M243">
        <v>0.42</v>
      </c>
      <c r="N243">
        <v>0.28999999999999998</v>
      </c>
      <c r="O243">
        <v>0.12</v>
      </c>
      <c r="P243">
        <v>0</v>
      </c>
      <c r="Q243">
        <v>0</v>
      </c>
      <c r="R243">
        <v>0</v>
      </c>
      <c r="S243">
        <v>0</v>
      </c>
    </row>
    <row r="244" spans="1:19">
      <c r="A244" t="s">
        <v>2703</v>
      </c>
      <c r="B244" t="s">
        <v>343</v>
      </c>
      <c r="C244" t="s">
        <v>344</v>
      </c>
      <c r="D244">
        <v>659530</v>
      </c>
      <c r="E244">
        <v>415069</v>
      </c>
      <c r="F244">
        <v>244461</v>
      </c>
      <c r="G244">
        <v>96873</v>
      </c>
      <c r="H244">
        <v>318196</v>
      </c>
      <c r="I244">
        <v>3.28</v>
      </c>
      <c r="J244">
        <v>0.77</v>
      </c>
      <c r="K244">
        <v>0.48</v>
      </c>
      <c r="L244">
        <v>318196</v>
      </c>
      <c r="M244">
        <v>3.28</v>
      </c>
      <c r="N244">
        <v>0.77</v>
      </c>
      <c r="O244">
        <v>0.48</v>
      </c>
      <c r="P244">
        <v>0</v>
      </c>
      <c r="Q244">
        <v>0</v>
      </c>
      <c r="R244">
        <v>0</v>
      </c>
      <c r="S244">
        <v>0</v>
      </c>
    </row>
    <row r="245" spans="1:19">
      <c r="A245" t="s">
        <v>2445</v>
      </c>
      <c r="B245" t="s">
        <v>669</v>
      </c>
      <c r="C245" t="s">
        <v>670</v>
      </c>
      <c r="D245">
        <v>659530</v>
      </c>
      <c r="E245">
        <v>386103</v>
      </c>
      <c r="F245">
        <v>273427</v>
      </c>
      <c r="G245">
        <v>320583</v>
      </c>
      <c r="H245">
        <v>65520</v>
      </c>
      <c r="I245">
        <v>0.2</v>
      </c>
      <c r="J245">
        <v>0.17</v>
      </c>
      <c r="K245">
        <v>0.1</v>
      </c>
      <c r="L245">
        <v>65520</v>
      </c>
      <c r="M245">
        <v>0.2</v>
      </c>
      <c r="N245">
        <v>0.17</v>
      </c>
      <c r="O245">
        <v>0.1</v>
      </c>
      <c r="P245">
        <v>0</v>
      </c>
      <c r="Q245">
        <v>0</v>
      </c>
      <c r="R245">
        <v>0</v>
      </c>
      <c r="S245">
        <v>0</v>
      </c>
    </row>
    <row r="246" spans="1:19">
      <c r="A246" t="s">
        <v>2671</v>
      </c>
      <c r="B246" t="s">
        <v>1218</v>
      </c>
      <c r="C246" t="s">
        <v>1219</v>
      </c>
      <c r="D246">
        <v>659530</v>
      </c>
      <c r="E246">
        <v>659530</v>
      </c>
      <c r="F246">
        <v>0</v>
      </c>
      <c r="G246">
        <v>659530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</row>
    <row r="247" spans="1:19">
      <c r="A247" t="s">
        <v>2931</v>
      </c>
      <c r="B247" t="s">
        <v>1092</v>
      </c>
      <c r="C247" t="s">
        <v>1093</v>
      </c>
      <c r="D247">
        <v>659530</v>
      </c>
      <c r="E247">
        <v>103555</v>
      </c>
      <c r="F247">
        <v>555975</v>
      </c>
      <c r="G247">
        <v>103555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</row>
    <row r="248" spans="1:19">
      <c r="A248" t="s">
        <v>2709</v>
      </c>
      <c r="B248" t="s">
        <v>1323</v>
      </c>
      <c r="C248" t="s">
        <v>1324</v>
      </c>
      <c r="D248">
        <v>659530</v>
      </c>
      <c r="E248">
        <v>296401</v>
      </c>
      <c r="F248">
        <v>363129</v>
      </c>
      <c r="G248">
        <v>155881</v>
      </c>
      <c r="H248">
        <v>140520</v>
      </c>
      <c r="I248">
        <v>0.9</v>
      </c>
      <c r="J248">
        <v>0.47</v>
      </c>
      <c r="K248">
        <v>0.21</v>
      </c>
      <c r="L248">
        <v>140520</v>
      </c>
      <c r="M248">
        <v>0.9</v>
      </c>
      <c r="N248">
        <v>0.47</v>
      </c>
      <c r="O248">
        <v>0.21</v>
      </c>
      <c r="P248">
        <v>0</v>
      </c>
      <c r="Q248">
        <v>0</v>
      </c>
      <c r="R248">
        <v>0</v>
      </c>
      <c r="S248">
        <v>0</v>
      </c>
    </row>
    <row r="249" spans="1:19">
      <c r="A249" t="s">
        <v>2653</v>
      </c>
      <c r="B249" t="s">
        <v>1142</v>
      </c>
      <c r="C249" t="s">
        <v>1143</v>
      </c>
      <c r="D249">
        <v>659530</v>
      </c>
      <c r="E249">
        <v>346345</v>
      </c>
      <c r="F249">
        <v>313185</v>
      </c>
      <c r="G249">
        <v>346345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</row>
    <row r="250" spans="1:19">
      <c r="A250" t="s">
        <v>2536</v>
      </c>
      <c r="B250" t="s">
        <v>634</v>
      </c>
      <c r="C250" t="s">
        <v>635</v>
      </c>
      <c r="D250">
        <v>659530</v>
      </c>
      <c r="E250">
        <v>470427</v>
      </c>
      <c r="F250">
        <v>189103</v>
      </c>
      <c r="G250">
        <v>470427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</row>
    <row r="251" spans="1:19">
      <c r="A251" t="s">
        <v>2530</v>
      </c>
      <c r="B251" t="s">
        <v>607</v>
      </c>
      <c r="C251" t="s">
        <v>608</v>
      </c>
      <c r="D251">
        <v>659530</v>
      </c>
      <c r="E251">
        <v>469902</v>
      </c>
      <c r="F251">
        <v>189628</v>
      </c>
      <c r="G251">
        <v>469902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</row>
    <row r="252" spans="1:19">
      <c r="A252" t="s">
        <v>2344</v>
      </c>
      <c r="B252" t="s">
        <v>1216</v>
      </c>
      <c r="C252" t="s">
        <v>1217</v>
      </c>
      <c r="D252">
        <v>659530</v>
      </c>
      <c r="E252">
        <v>476996</v>
      </c>
      <c r="F252">
        <v>182534</v>
      </c>
      <c r="G252">
        <v>234496</v>
      </c>
      <c r="H252">
        <v>242500</v>
      </c>
      <c r="I252">
        <v>1.03</v>
      </c>
      <c r="J252">
        <v>0.51</v>
      </c>
      <c r="K252">
        <v>0.37</v>
      </c>
      <c r="L252">
        <v>242500</v>
      </c>
      <c r="M252">
        <v>1.03</v>
      </c>
      <c r="N252">
        <v>0.51</v>
      </c>
      <c r="O252">
        <v>0.37</v>
      </c>
      <c r="P252">
        <v>0</v>
      </c>
      <c r="Q252">
        <v>0</v>
      </c>
      <c r="R252">
        <v>0</v>
      </c>
      <c r="S252">
        <v>0</v>
      </c>
    </row>
    <row r="253" spans="1:19">
      <c r="A253" t="s">
        <v>2632</v>
      </c>
      <c r="B253" t="s">
        <v>1064</v>
      </c>
      <c r="C253" t="s">
        <v>1065</v>
      </c>
      <c r="D253">
        <v>659530</v>
      </c>
      <c r="E253">
        <v>390437</v>
      </c>
      <c r="F253">
        <v>269093</v>
      </c>
      <c r="G253">
        <v>390437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</row>
    <row r="254" spans="1:19">
      <c r="A254" t="s">
        <v>2921</v>
      </c>
      <c r="B254" t="s">
        <v>842</v>
      </c>
      <c r="C254" t="s">
        <v>843</v>
      </c>
      <c r="D254">
        <v>659530</v>
      </c>
      <c r="E254">
        <v>27309</v>
      </c>
      <c r="F254">
        <v>632221</v>
      </c>
      <c r="G254">
        <v>27309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</row>
    <row r="255" spans="1:19">
      <c r="A255" t="s">
        <v>2604</v>
      </c>
      <c r="B255" t="s">
        <v>970</v>
      </c>
      <c r="C255" t="s">
        <v>971</v>
      </c>
      <c r="D255">
        <v>659530</v>
      </c>
      <c r="E255">
        <v>437912</v>
      </c>
      <c r="F255">
        <v>221618</v>
      </c>
      <c r="G255">
        <v>437912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</row>
    <row r="256" spans="1:19">
      <c r="A256" t="s">
        <v>2613</v>
      </c>
      <c r="B256" t="s">
        <v>1001</v>
      </c>
      <c r="C256" t="s">
        <v>1002</v>
      </c>
      <c r="D256">
        <v>659530</v>
      </c>
      <c r="E256">
        <v>198773</v>
      </c>
      <c r="F256">
        <v>460757</v>
      </c>
      <c r="G256">
        <v>198773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</row>
    <row r="257" spans="1:19">
      <c r="A257" t="s">
        <v>2377</v>
      </c>
      <c r="B257" t="s">
        <v>728</v>
      </c>
      <c r="C257" t="s">
        <v>729</v>
      </c>
      <c r="D257">
        <v>659530</v>
      </c>
      <c r="E257">
        <v>330735</v>
      </c>
      <c r="F257">
        <v>328795</v>
      </c>
      <c r="G257">
        <v>113985</v>
      </c>
      <c r="H257">
        <v>216750</v>
      </c>
      <c r="I257">
        <v>1.9</v>
      </c>
      <c r="J257">
        <v>0.66</v>
      </c>
      <c r="K257">
        <v>0.33</v>
      </c>
      <c r="L257">
        <v>216750</v>
      </c>
      <c r="M257">
        <v>1.9</v>
      </c>
      <c r="N257">
        <v>0.66</v>
      </c>
      <c r="O257">
        <v>0.33</v>
      </c>
      <c r="P257">
        <v>0.33</v>
      </c>
      <c r="Q257">
        <v>0</v>
      </c>
      <c r="R257">
        <v>0</v>
      </c>
      <c r="S257">
        <v>0</v>
      </c>
    </row>
    <row r="258" spans="1:19">
      <c r="A258" t="s">
        <v>2735</v>
      </c>
      <c r="B258" t="s">
        <v>173</v>
      </c>
      <c r="C258" t="s">
        <v>174</v>
      </c>
      <c r="D258">
        <v>659530</v>
      </c>
      <c r="E258">
        <v>458554</v>
      </c>
      <c r="F258">
        <v>200976</v>
      </c>
      <c r="G258">
        <v>385634</v>
      </c>
      <c r="H258">
        <v>72920</v>
      </c>
      <c r="I258">
        <v>0.19</v>
      </c>
      <c r="J258">
        <v>0.16</v>
      </c>
      <c r="K258">
        <v>0.11</v>
      </c>
      <c r="L258">
        <v>72920</v>
      </c>
      <c r="M258">
        <v>0.19</v>
      </c>
      <c r="N258">
        <v>0.16</v>
      </c>
      <c r="O258">
        <v>0.11</v>
      </c>
      <c r="P258">
        <v>0</v>
      </c>
      <c r="Q258">
        <v>0</v>
      </c>
      <c r="R258">
        <v>0</v>
      </c>
      <c r="S258">
        <v>0</v>
      </c>
    </row>
    <row r="259" spans="1:19">
      <c r="A259" t="s">
        <v>2370</v>
      </c>
      <c r="B259" t="s">
        <v>1168</v>
      </c>
      <c r="C259" t="s">
        <v>1169</v>
      </c>
      <c r="D259">
        <v>659530</v>
      </c>
      <c r="E259">
        <v>418956</v>
      </c>
      <c r="F259">
        <v>240574</v>
      </c>
      <c r="G259">
        <v>277966</v>
      </c>
      <c r="H259">
        <v>140990</v>
      </c>
      <c r="I259">
        <v>0.51</v>
      </c>
      <c r="J259">
        <v>0.34</v>
      </c>
      <c r="K259">
        <v>0.21</v>
      </c>
      <c r="L259">
        <v>140990</v>
      </c>
      <c r="M259">
        <v>0.51</v>
      </c>
      <c r="N259">
        <v>0.34</v>
      </c>
      <c r="O259">
        <v>0.21</v>
      </c>
      <c r="P259">
        <v>0</v>
      </c>
      <c r="Q259">
        <v>0</v>
      </c>
      <c r="R259">
        <v>0</v>
      </c>
      <c r="S259">
        <v>0</v>
      </c>
    </row>
    <row r="260" spans="1:19">
      <c r="A260" t="s">
        <v>2918</v>
      </c>
      <c r="B260" t="s">
        <v>836</v>
      </c>
      <c r="C260" t="s">
        <v>837</v>
      </c>
      <c r="D260">
        <v>659530</v>
      </c>
      <c r="E260">
        <v>34777</v>
      </c>
      <c r="F260">
        <v>624753</v>
      </c>
      <c r="G260">
        <v>34777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</row>
    <row r="261" spans="1:19">
      <c r="A261" t="s">
        <v>2339</v>
      </c>
      <c r="B261" t="s">
        <v>520</v>
      </c>
      <c r="C261" t="s">
        <v>521</v>
      </c>
      <c r="D261">
        <v>659530</v>
      </c>
      <c r="E261">
        <v>533230</v>
      </c>
      <c r="F261">
        <v>126300</v>
      </c>
      <c r="G261">
        <v>30133</v>
      </c>
      <c r="H261">
        <v>503097</v>
      </c>
      <c r="I261">
        <v>16.7</v>
      </c>
      <c r="J261">
        <v>0.94</v>
      </c>
      <c r="K261">
        <v>0.76</v>
      </c>
      <c r="L261">
        <v>503097</v>
      </c>
      <c r="M261">
        <v>16.7</v>
      </c>
      <c r="N261">
        <v>0.94</v>
      </c>
      <c r="O261">
        <v>0.76</v>
      </c>
      <c r="P261">
        <v>0</v>
      </c>
      <c r="Q261">
        <v>0</v>
      </c>
      <c r="R261">
        <v>0</v>
      </c>
      <c r="S261">
        <v>0</v>
      </c>
    </row>
    <row r="262" spans="1:19">
      <c r="A262" t="s">
        <v>2932</v>
      </c>
      <c r="B262" t="s">
        <v>1164</v>
      </c>
      <c r="C262" t="s">
        <v>1165</v>
      </c>
      <c r="D262">
        <v>659530</v>
      </c>
      <c r="E262">
        <v>145292</v>
      </c>
      <c r="F262">
        <v>514238</v>
      </c>
      <c r="G262">
        <v>145292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</row>
    <row r="263" spans="1:19">
      <c r="A263" t="s">
        <v>2817</v>
      </c>
      <c r="B263" t="s">
        <v>377</v>
      </c>
      <c r="C263" t="s">
        <v>378</v>
      </c>
      <c r="D263">
        <v>659530</v>
      </c>
      <c r="E263">
        <v>126975</v>
      </c>
      <c r="F263">
        <v>532555</v>
      </c>
      <c r="G263">
        <v>126975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</row>
    <row r="264" spans="1:19">
      <c r="A264" t="s">
        <v>2558</v>
      </c>
      <c r="B264" t="s">
        <v>730</v>
      </c>
      <c r="C264" t="s">
        <v>731</v>
      </c>
      <c r="D264">
        <v>659530</v>
      </c>
      <c r="E264">
        <v>179708</v>
      </c>
      <c r="F264">
        <v>479822</v>
      </c>
      <c r="G264">
        <v>179708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</row>
    <row r="265" spans="1:19">
      <c r="A265" t="s">
        <v>2917</v>
      </c>
      <c r="B265" t="s">
        <v>834</v>
      </c>
      <c r="C265" t="s">
        <v>835</v>
      </c>
      <c r="D265">
        <v>659530</v>
      </c>
      <c r="E265">
        <v>45834</v>
      </c>
      <c r="F265">
        <v>613696</v>
      </c>
      <c r="G265">
        <v>45834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</row>
    <row r="266" spans="1:19">
      <c r="A266" t="s">
        <v>2707</v>
      </c>
      <c r="B266" t="s">
        <v>297</v>
      </c>
      <c r="C266" t="s">
        <v>298</v>
      </c>
      <c r="D266">
        <v>659530</v>
      </c>
      <c r="E266">
        <v>344082</v>
      </c>
      <c r="F266">
        <v>315448</v>
      </c>
      <c r="G266">
        <v>183413</v>
      </c>
      <c r="H266">
        <v>160669</v>
      </c>
      <c r="I266">
        <v>0.88</v>
      </c>
      <c r="J266">
        <v>0.47</v>
      </c>
      <c r="K266">
        <v>0.24</v>
      </c>
      <c r="L266">
        <v>160669</v>
      </c>
      <c r="M266">
        <v>0.88</v>
      </c>
      <c r="N266">
        <v>0.47</v>
      </c>
      <c r="O266">
        <v>0.24</v>
      </c>
      <c r="P266">
        <v>0</v>
      </c>
      <c r="Q266">
        <v>0</v>
      </c>
      <c r="R266">
        <v>0</v>
      </c>
      <c r="S266">
        <v>0</v>
      </c>
    </row>
    <row r="267" spans="1:19">
      <c r="A267" t="s">
        <v>2679</v>
      </c>
      <c r="B267" t="s">
        <v>1249</v>
      </c>
      <c r="C267" t="s">
        <v>1250</v>
      </c>
      <c r="D267">
        <v>659530</v>
      </c>
      <c r="E267">
        <v>45345</v>
      </c>
      <c r="F267">
        <v>614185</v>
      </c>
      <c r="G267">
        <v>45345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</row>
    <row r="268" spans="1:19">
      <c r="A268" t="s">
        <v>2363</v>
      </c>
      <c r="B268" t="s">
        <v>683</v>
      </c>
      <c r="C268" t="s">
        <v>684</v>
      </c>
      <c r="D268">
        <v>659530</v>
      </c>
      <c r="E268">
        <v>262754</v>
      </c>
      <c r="F268">
        <v>396776</v>
      </c>
      <c r="G268">
        <v>106013</v>
      </c>
      <c r="H268">
        <v>156741</v>
      </c>
      <c r="I268">
        <v>1.48</v>
      </c>
      <c r="J268">
        <v>0.6</v>
      </c>
      <c r="K268">
        <v>0.24</v>
      </c>
      <c r="L268">
        <v>156741</v>
      </c>
      <c r="M268">
        <v>1.48</v>
      </c>
      <c r="N268">
        <v>0.6</v>
      </c>
      <c r="O268">
        <v>0.24</v>
      </c>
      <c r="P268">
        <v>0</v>
      </c>
      <c r="Q268">
        <v>0</v>
      </c>
      <c r="R268">
        <v>0</v>
      </c>
      <c r="S268">
        <v>0</v>
      </c>
    </row>
    <row r="269" spans="1:19">
      <c r="A269" t="s">
        <v>2343</v>
      </c>
      <c r="B269" t="s">
        <v>487</v>
      </c>
      <c r="C269" t="s">
        <v>488</v>
      </c>
      <c r="D269">
        <v>659530</v>
      </c>
      <c r="E269">
        <v>268166</v>
      </c>
      <c r="F269">
        <v>391364</v>
      </c>
      <c r="G269">
        <v>24849</v>
      </c>
      <c r="H269">
        <v>243317</v>
      </c>
      <c r="I269">
        <v>9.7899999999999991</v>
      </c>
      <c r="J269">
        <v>0.91</v>
      </c>
      <c r="K269">
        <v>0.37</v>
      </c>
      <c r="L269">
        <v>243317</v>
      </c>
      <c r="M269">
        <v>9.7899999999999991</v>
      </c>
      <c r="N269">
        <v>0.91</v>
      </c>
      <c r="O269">
        <v>0.37</v>
      </c>
      <c r="P269">
        <v>0</v>
      </c>
      <c r="Q269">
        <v>0</v>
      </c>
      <c r="R269">
        <v>0</v>
      </c>
      <c r="S269">
        <v>0</v>
      </c>
    </row>
    <row r="270" spans="1:19">
      <c r="A270" t="s">
        <v>2785</v>
      </c>
      <c r="B270" t="s">
        <v>269</v>
      </c>
      <c r="C270" t="s">
        <v>270</v>
      </c>
      <c r="D270">
        <v>659530</v>
      </c>
      <c r="E270">
        <v>131384</v>
      </c>
      <c r="F270">
        <v>528146</v>
      </c>
      <c r="G270">
        <v>131384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</row>
    <row r="271" spans="1:19">
      <c r="A271" t="s">
        <v>2494</v>
      </c>
      <c r="B271" t="s">
        <v>476</v>
      </c>
      <c r="C271" t="s">
        <v>477</v>
      </c>
      <c r="D271">
        <v>659530</v>
      </c>
      <c r="E271">
        <v>387231</v>
      </c>
      <c r="F271">
        <v>272299</v>
      </c>
      <c r="G271">
        <v>387231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</row>
    <row r="272" spans="1:19">
      <c r="A272" t="s">
        <v>2874</v>
      </c>
      <c r="B272" t="s">
        <v>675</v>
      </c>
      <c r="C272" t="s">
        <v>676</v>
      </c>
      <c r="D272">
        <v>659530</v>
      </c>
      <c r="E272">
        <v>90423</v>
      </c>
      <c r="F272">
        <v>569107</v>
      </c>
      <c r="G272">
        <v>90423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</row>
    <row r="273" spans="1:19">
      <c r="A273" t="s">
        <v>2911</v>
      </c>
      <c r="B273" t="s">
        <v>822</v>
      </c>
      <c r="C273" t="s">
        <v>823</v>
      </c>
      <c r="D273">
        <v>659530</v>
      </c>
      <c r="E273">
        <v>110753</v>
      </c>
      <c r="F273">
        <v>548777</v>
      </c>
      <c r="G273">
        <v>110753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</row>
    <row r="274" spans="1:19">
      <c r="A274" t="s">
        <v>2550</v>
      </c>
      <c r="B274" t="s">
        <v>699</v>
      </c>
      <c r="C274" t="s">
        <v>700</v>
      </c>
      <c r="D274">
        <v>659530</v>
      </c>
      <c r="E274">
        <v>184324</v>
      </c>
      <c r="F274">
        <v>475206</v>
      </c>
      <c r="G274">
        <v>184324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</row>
    <row r="275" spans="1:19">
      <c r="A275" t="s">
        <v>2680</v>
      </c>
      <c r="B275" t="s">
        <v>1253</v>
      </c>
      <c r="C275" t="s">
        <v>1254</v>
      </c>
      <c r="D275">
        <v>659530</v>
      </c>
      <c r="E275">
        <v>186971</v>
      </c>
      <c r="F275">
        <v>472559</v>
      </c>
      <c r="G275">
        <v>186971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</row>
    <row r="276" spans="1:19">
      <c r="A276" t="s">
        <v>2872</v>
      </c>
      <c r="B276" t="s">
        <v>585</v>
      </c>
      <c r="C276" t="s">
        <v>586</v>
      </c>
      <c r="D276">
        <v>659530</v>
      </c>
      <c r="E276">
        <v>292750</v>
      </c>
      <c r="F276">
        <v>366780</v>
      </c>
      <c r="G276">
        <v>292750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</row>
    <row r="277" spans="1:19">
      <c r="A277" t="s">
        <v>2341</v>
      </c>
      <c r="B277" t="s">
        <v>936</v>
      </c>
      <c r="C277" t="s">
        <v>937</v>
      </c>
      <c r="D277">
        <v>659530</v>
      </c>
      <c r="E277">
        <v>479181</v>
      </c>
      <c r="F277">
        <v>180349</v>
      </c>
      <c r="G277">
        <v>79080</v>
      </c>
      <c r="H277">
        <v>400101</v>
      </c>
      <c r="I277">
        <v>5.0599999999999996</v>
      </c>
      <c r="J277">
        <v>0.83</v>
      </c>
      <c r="K277">
        <v>0.61</v>
      </c>
      <c r="L277">
        <v>400101</v>
      </c>
      <c r="M277">
        <v>5.0599999999999996</v>
      </c>
      <c r="N277">
        <v>0.83</v>
      </c>
      <c r="O277">
        <v>0.61</v>
      </c>
      <c r="P277">
        <v>0</v>
      </c>
      <c r="Q277">
        <v>0</v>
      </c>
      <c r="R277">
        <v>0</v>
      </c>
      <c r="S277">
        <v>0</v>
      </c>
    </row>
    <row r="278" spans="1:19">
      <c r="A278" t="s">
        <v>2720</v>
      </c>
      <c r="B278" t="s">
        <v>215</v>
      </c>
      <c r="C278" t="s">
        <v>216</v>
      </c>
      <c r="D278">
        <v>659530</v>
      </c>
      <c r="E278">
        <v>307580</v>
      </c>
      <c r="F278">
        <v>351950</v>
      </c>
      <c r="G278">
        <v>214327</v>
      </c>
      <c r="H278">
        <v>93253</v>
      </c>
      <c r="I278">
        <v>0.44</v>
      </c>
      <c r="J278">
        <v>0.3</v>
      </c>
      <c r="K278">
        <v>0.14000000000000001</v>
      </c>
      <c r="L278">
        <v>93253</v>
      </c>
      <c r="M278">
        <v>0.44</v>
      </c>
      <c r="N278">
        <v>0.3</v>
      </c>
      <c r="O278">
        <v>0.14000000000000001</v>
      </c>
      <c r="P278">
        <v>0</v>
      </c>
      <c r="Q278">
        <v>0</v>
      </c>
      <c r="R278">
        <v>0</v>
      </c>
      <c r="S278">
        <v>0</v>
      </c>
    </row>
    <row r="279" spans="1:19">
      <c r="A279" t="s">
        <v>2744</v>
      </c>
      <c r="B279" t="s">
        <v>281</v>
      </c>
      <c r="C279" t="s">
        <v>282</v>
      </c>
      <c r="D279">
        <v>659530</v>
      </c>
      <c r="E279">
        <v>139517</v>
      </c>
      <c r="F279">
        <v>520013</v>
      </c>
      <c r="G279">
        <v>98871</v>
      </c>
      <c r="H279">
        <v>40646</v>
      </c>
      <c r="I279">
        <v>0.41</v>
      </c>
      <c r="J279">
        <v>0.28999999999999998</v>
      </c>
      <c r="K279">
        <v>0.06</v>
      </c>
      <c r="L279">
        <v>40646</v>
      </c>
      <c r="M279">
        <v>0.41</v>
      </c>
      <c r="N279">
        <v>0.28999999999999998</v>
      </c>
      <c r="O279">
        <v>0.06</v>
      </c>
      <c r="P279">
        <v>0</v>
      </c>
      <c r="Q279">
        <v>0</v>
      </c>
      <c r="R279">
        <v>0</v>
      </c>
      <c r="S279">
        <v>0</v>
      </c>
    </row>
    <row r="280" spans="1:19">
      <c r="A280" t="s">
        <v>2689</v>
      </c>
      <c r="B280" t="s">
        <v>1275</v>
      </c>
      <c r="C280" t="s">
        <v>1276</v>
      </c>
      <c r="D280">
        <v>659530</v>
      </c>
      <c r="E280">
        <v>426198</v>
      </c>
      <c r="F280">
        <v>233332</v>
      </c>
      <c r="G280">
        <v>426198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</row>
    <row r="281" spans="1:19">
      <c r="A281" t="s">
        <v>2634</v>
      </c>
      <c r="B281" t="s">
        <v>1068</v>
      </c>
      <c r="C281" t="s">
        <v>1069</v>
      </c>
      <c r="D281">
        <v>659530</v>
      </c>
      <c r="E281">
        <v>31216</v>
      </c>
      <c r="F281">
        <v>628314</v>
      </c>
      <c r="G281">
        <v>31216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</row>
    <row r="282" spans="1:19">
      <c r="A282" t="s">
        <v>2774</v>
      </c>
      <c r="B282" t="s">
        <v>224</v>
      </c>
      <c r="C282" t="s">
        <v>225</v>
      </c>
      <c r="D282">
        <v>659530</v>
      </c>
      <c r="E282">
        <v>488693</v>
      </c>
      <c r="F282">
        <v>170837</v>
      </c>
      <c r="G282">
        <v>488693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</row>
    <row r="283" spans="1:19">
      <c r="A283" t="s">
        <v>2672</v>
      </c>
      <c r="B283" t="s">
        <v>1220</v>
      </c>
      <c r="C283" t="s">
        <v>1221</v>
      </c>
      <c r="D283">
        <v>659530</v>
      </c>
      <c r="E283">
        <v>109514</v>
      </c>
      <c r="F283">
        <v>550016</v>
      </c>
      <c r="G283">
        <v>109514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</row>
    <row r="284" spans="1:19">
      <c r="A284" t="s">
        <v>2611</v>
      </c>
      <c r="B284" t="s">
        <v>995</v>
      </c>
      <c r="C284" t="s">
        <v>996</v>
      </c>
      <c r="D284">
        <v>659530</v>
      </c>
      <c r="E284">
        <v>0</v>
      </c>
      <c r="F284">
        <v>659530</v>
      </c>
      <c r="G284">
        <v>0</v>
      </c>
      <c r="H284">
        <v>0</v>
      </c>
      <c r="I284" t="s">
        <v>223</v>
      </c>
      <c r="J284" t="s">
        <v>223</v>
      </c>
      <c r="K284" t="s">
        <v>223</v>
      </c>
      <c r="L284">
        <v>0</v>
      </c>
      <c r="M284" t="s">
        <v>223</v>
      </c>
      <c r="N284" t="s">
        <v>223</v>
      </c>
      <c r="O284" t="s">
        <v>223</v>
      </c>
      <c r="P284">
        <v>0</v>
      </c>
      <c r="Q284" t="s">
        <v>223</v>
      </c>
      <c r="R284" t="s">
        <v>223</v>
      </c>
      <c r="S284" t="s">
        <v>223</v>
      </c>
    </row>
    <row r="285" spans="1:19">
      <c r="A285" t="s">
        <v>2398</v>
      </c>
      <c r="B285" t="s">
        <v>1283</v>
      </c>
      <c r="C285" t="s">
        <v>1284</v>
      </c>
      <c r="D285">
        <v>659530</v>
      </c>
      <c r="E285">
        <v>370544</v>
      </c>
      <c r="F285">
        <v>288986</v>
      </c>
      <c r="G285">
        <v>277904</v>
      </c>
      <c r="H285">
        <v>92640</v>
      </c>
      <c r="I285">
        <v>0.33</v>
      </c>
      <c r="J285">
        <v>0.25</v>
      </c>
      <c r="K285">
        <v>0.14000000000000001</v>
      </c>
      <c r="L285">
        <v>92640</v>
      </c>
      <c r="M285">
        <v>0.33</v>
      </c>
      <c r="N285">
        <v>0.25</v>
      </c>
      <c r="O285">
        <v>0.14000000000000001</v>
      </c>
      <c r="P285">
        <v>0</v>
      </c>
      <c r="Q285">
        <v>0</v>
      </c>
      <c r="R285">
        <v>0</v>
      </c>
      <c r="S285">
        <v>0</v>
      </c>
    </row>
    <row r="286" spans="1:19">
      <c r="A286" t="s">
        <v>2826</v>
      </c>
      <c r="B286" t="s">
        <v>399</v>
      </c>
      <c r="C286" t="s">
        <v>400</v>
      </c>
      <c r="D286">
        <v>659530</v>
      </c>
      <c r="E286">
        <v>495281</v>
      </c>
      <c r="F286">
        <v>164249</v>
      </c>
      <c r="G286">
        <v>495281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</row>
    <row r="287" spans="1:19">
      <c r="A287" t="s">
        <v>2887</v>
      </c>
      <c r="B287" t="s">
        <v>770</v>
      </c>
      <c r="C287" t="s">
        <v>771</v>
      </c>
      <c r="D287">
        <v>659530</v>
      </c>
      <c r="E287">
        <v>23763</v>
      </c>
      <c r="F287">
        <v>635767</v>
      </c>
      <c r="G287">
        <v>23763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</row>
    <row r="288" spans="1:19">
      <c r="A288" t="s">
        <v>2656</v>
      </c>
      <c r="B288" t="s">
        <v>1152</v>
      </c>
      <c r="C288" t="s">
        <v>1153</v>
      </c>
      <c r="D288">
        <v>659530</v>
      </c>
      <c r="E288">
        <v>103736</v>
      </c>
      <c r="F288">
        <v>555794</v>
      </c>
      <c r="G288">
        <v>103736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</row>
    <row r="289" spans="1:20">
      <c r="A289" t="s">
        <v>2429</v>
      </c>
      <c r="B289" t="s">
        <v>1198</v>
      </c>
      <c r="C289" t="s">
        <v>1199</v>
      </c>
      <c r="D289">
        <v>659530</v>
      </c>
      <c r="E289">
        <v>283788</v>
      </c>
      <c r="F289">
        <v>375742</v>
      </c>
      <c r="G289">
        <v>209537</v>
      </c>
      <c r="H289">
        <v>74251</v>
      </c>
      <c r="I289">
        <v>0.35</v>
      </c>
      <c r="J289">
        <v>0.26</v>
      </c>
      <c r="K289">
        <v>0.11</v>
      </c>
      <c r="L289">
        <v>74251</v>
      </c>
      <c r="M289">
        <v>0.35</v>
      </c>
      <c r="N289">
        <v>0.26</v>
      </c>
      <c r="O289">
        <v>0.11</v>
      </c>
      <c r="P289">
        <v>0</v>
      </c>
      <c r="Q289">
        <v>0</v>
      </c>
      <c r="R289">
        <v>0</v>
      </c>
      <c r="S289">
        <v>0</v>
      </c>
    </row>
    <row r="290" spans="1:20">
      <c r="A290" t="s">
        <v>2876</v>
      </c>
      <c r="B290" t="s">
        <v>746</v>
      </c>
      <c r="C290" t="s">
        <v>747</v>
      </c>
      <c r="D290">
        <v>659530</v>
      </c>
      <c r="E290">
        <v>25126</v>
      </c>
      <c r="F290">
        <v>634404</v>
      </c>
      <c r="G290">
        <v>25126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</row>
    <row r="291" spans="1:20">
      <c r="A291" t="s">
        <v>2430</v>
      </c>
      <c r="B291" t="s">
        <v>1060</v>
      </c>
      <c r="C291" t="s">
        <v>1061</v>
      </c>
      <c r="D291">
        <v>659530</v>
      </c>
      <c r="E291">
        <v>441062</v>
      </c>
      <c r="F291">
        <v>218468</v>
      </c>
      <c r="G291">
        <v>368470</v>
      </c>
      <c r="H291">
        <v>72592</v>
      </c>
      <c r="I291">
        <v>0.2</v>
      </c>
      <c r="J291">
        <v>0.16</v>
      </c>
      <c r="K291">
        <v>0.11</v>
      </c>
      <c r="L291">
        <v>72592</v>
      </c>
      <c r="M291">
        <v>0.2</v>
      </c>
      <c r="N291">
        <v>0.16</v>
      </c>
      <c r="O291">
        <v>0.11</v>
      </c>
      <c r="P291">
        <v>0</v>
      </c>
      <c r="Q291">
        <v>0</v>
      </c>
      <c r="R291">
        <v>0</v>
      </c>
      <c r="S291">
        <v>0</v>
      </c>
      <c r="T291">
        <v>0</v>
      </c>
    </row>
    <row r="292" spans="1:20">
      <c r="A292" t="s">
        <v>2619</v>
      </c>
      <c r="B292" t="s">
        <v>1021</v>
      </c>
      <c r="C292" t="s">
        <v>1022</v>
      </c>
      <c r="D292">
        <v>659530</v>
      </c>
      <c r="E292">
        <v>128102</v>
      </c>
      <c r="F292">
        <v>531428</v>
      </c>
      <c r="G292">
        <v>128102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</row>
    <row r="293" spans="1:20">
      <c r="A293" t="s">
        <v>2751</v>
      </c>
      <c r="B293" t="s">
        <v>271</v>
      </c>
      <c r="C293" t="s">
        <v>272</v>
      </c>
      <c r="D293">
        <v>659530</v>
      </c>
      <c r="E293">
        <v>346528</v>
      </c>
      <c r="F293">
        <v>313002</v>
      </c>
      <c r="G293">
        <v>342343</v>
      </c>
      <c r="H293">
        <v>4185</v>
      </c>
      <c r="I293">
        <v>0.01</v>
      </c>
      <c r="J293">
        <v>0.01</v>
      </c>
      <c r="K293">
        <v>0.01</v>
      </c>
      <c r="L293">
        <v>4185</v>
      </c>
      <c r="M293">
        <v>0.01</v>
      </c>
      <c r="N293">
        <v>0.01</v>
      </c>
      <c r="O293">
        <v>0.01</v>
      </c>
      <c r="P293">
        <v>0</v>
      </c>
      <c r="Q293">
        <v>0</v>
      </c>
      <c r="R293">
        <v>0</v>
      </c>
      <c r="S293">
        <v>0</v>
      </c>
    </row>
    <row r="294" spans="1:20">
      <c r="A294" t="s">
        <v>2498</v>
      </c>
      <c r="B294" t="s">
        <v>491</v>
      </c>
      <c r="C294" t="s">
        <v>492</v>
      </c>
      <c r="D294">
        <v>659530</v>
      </c>
      <c r="E294">
        <v>71735</v>
      </c>
      <c r="F294">
        <v>587795</v>
      </c>
      <c r="G294">
        <v>71735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</row>
    <row r="295" spans="1:20">
      <c r="A295" t="s">
        <v>2699</v>
      </c>
      <c r="B295" t="s">
        <v>1315</v>
      </c>
      <c r="C295" t="s">
        <v>1316</v>
      </c>
      <c r="D295">
        <v>659530</v>
      </c>
      <c r="E295">
        <v>131635</v>
      </c>
      <c r="F295">
        <v>527895</v>
      </c>
      <c r="G295">
        <v>131635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</row>
    <row r="296" spans="1:20">
      <c r="A296" t="s">
        <v>2463</v>
      </c>
      <c r="B296" t="s">
        <v>1128</v>
      </c>
      <c r="C296" t="s">
        <v>1129</v>
      </c>
      <c r="D296">
        <v>659530</v>
      </c>
      <c r="E296">
        <v>178583</v>
      </c>
      <c r="F296">
        <v>480947</v>
      </c>
      <c r="G296">
        <v>132458</v>
      </c>
      <c r="H296">
        <v>46125</v>
      </c>
      <c r="I296">
        <v>0.35</v>
      </c>
      <c r="J296">
        <v>0.26</v>
      </c>
      <c r="K296">
        <v>7.0000000000000007E-2</v>
      </c>
      <c r="L296">
        <v>46125</v>
      </c>
      <c r="M296">
        <v>0.35</v>
      </c>
      <c r="N296">
        <v>0.26</v>
      </c>
      <c r="O296">
        <v>7.0000000000000007E-2</v>
      </c>
      <c r="P296">
        <v>0</v>
      </c>
      <c r="Q296">
        <v>0</v>
      </c>
      <c r="R296">
        <v>0</v>
      </c>
      <c r="S296">
        <v>0</v>
      </c>
    </row>
    <row r="297" spans="1:20">
      <c r="A297" t="s">
        <v>2411</v>
      </c>
      <c r="B297" t="s">
        <v>591</v>
      </c>
      <c r="C297" t="s">
        <v>592</v>
      </c>
      <c r="D297">
        <v>659530</v>
      </c>
      <c r="E297">
        <v>259255</v>
      </c>
      <c r="F297">
        <v>400275</v>
      </c>
      <c r="G297">
        <v>177235</v>
      </c>
      <c r="H297">
        <v>82020</v>
      </c>
      <c r="I297">
        <v>0.46</v>
      </c>
      <c r="J297">
        <v>0.32</v>
      </c>
      <c r="K297">
        <v>0.12</v>
      </c>
      <c r="L297">
        <v>82020</v>
      </c>
      <c r="M297">
        <v>0.46</v>
      </c>
      <c r="N297">
        <v>0.32</v>
      </c>
      <c r="O297">
        <v>0.12</v>
      </c>
      <c r="P297">
        <v>0</v>
      </c>
      <c r="Q297">
        <v>0</v>
      </c>
      <c r="R297">
        <v>0</v>
      </c>
      <c r="S297">
        <v>0</v>
      </c>
    </row>
    <row r="298" spans="1:20">
      <c r="A298" t="s">
        <v>2586</v>
      </c>
      <c r="B298" t="s">
        <v>918</v>
      </c>
      <c r="C298" t="s">
        <v>919</v>
      </c>
      <c r="D298">
        <v>659530</v>
      </c>
      <c r="E298">
        <v>105210</v>
      </c>
      <c r="F298">
        <v>554320</v>
      </c>
      <c r="G298">
        <v>105210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</row>
    <row r="299" spans="1:20">
      <c r="A299" t="s">
        <v>2508</v>
      </c>
      <c r="B299" t="s">
        <v>532</v>
      </c>
      <c r="C299" t="s">
        <v>533</v>
      </c>
      <c r="D299">
        <v>659530</v>
      </c>
      <c r="E299">
        <v>552299</v>
      </c>
      <c r="F299">
        <v>107231</v>
      </c>
      <c r="G299">
        <v>552299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</row>
    <row r="300" spans="1:20">
      <c r="A300" t="s">
        <v>2761</v>
      </c>
      <c r="B300" t="s">
        <v>179</v>
      </c>
      <c r="C300" t="s">
        <v>180</v>
      </c>
      <c r="D300">
        <v>659530</v>
      </c>
      <c r="E300">
        <v>75095</v>
      </c>
      <c r="F300">
        <v>584435</v>
      </c>
      <c r="G300">
        <v>75095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</row>
    <row r="301" spans="1:20">
      <c r="A301" t="s">
        <v>2472</v>
      </c>
      <c r="B301" t="s">
        <v>1052</v>
      </c>
      <c r="C301" t="s">
        <v>1053</v>
      </c>
      <c r="D301">
        <v>659530</v>
      </c>
      <c r="E301">
        <v>309454</v>
      </c>
      <c r="F301">
        <v>350076</v>
      </c>
      <c r="G301">
        <v>286774</v>
      </c>
      <c r="H301">
        <v>22680</v>
      </c>
      <c r="I301">
        <v>0.08</v>
      </c>
      <c r="J301">
        <v>7.0000000000000007E-2</v>
      </c>
      <c r="K301">
        <v>0.03</v>
      </c>
      <c r="L301">
        <v>22680</v>
      </c>
      <c r="M301">
        <v>0.08</v>
      </c>
      <c r="N301">
        <v>7.0000000000000007E-2</v>
      </c>
      <c r="O301">
        <v>0.03</v>
      </c>
      <c r="P301">
        <v>0</v>
      </c>
      <c r="Q301">
        <v>0</v>
      </c>
      <c r="R301">
        <v>0</v>
      </c>
      <c r="S301">
        <v>0</v>
      </c>
    </row>
    <row r="302" spans="1:20">
      <c r="A302" t="s">
        <v>2491</v>
      </c>
      <c r="B302" t="s">
        <v>1192</v>
      </c>
      <c r="C302" t="s">
        <v>1193</v>
      </c>
      <c r="D302">
        <v>659530</v>
      </c>
      <c r="E302">
        <v>278375</v>
      </c>
      <c r="F302">
        <v>381155</v>
      </c>
      <c r="G302">
        <v>278374</v>
      </c>
      <c r="H302">
        <v>1</v>
      </c>
      <c r="I302">
        <v>0</v>
      </c>
      <c r="J302">
        <v>0</v>
      </c>
      <c r="K302">
        <v>0</v>
      </c>
      <c r="L302">
        <v>1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</row>
    <row r="303" spans="1:20">
      <c r="A303" t="s">
        <v>2358</v>
      </c>
      <c r="B303" t="s">
        <v>1114</v>
      </c>
      <c r="C303" t="s">
        <v>1115</v>
      </c>
      <c r="D303">
        <v>659530</v>
      </c>
      <c r="E303">
        <v>340423</v>
      </c>
      <c r="F303">
        <v>319107</v>
      </c>
      <c r="G303">
        <v>161341</v>
      </c>
      <c r="H303">
        <v>179082</v>
      </c>
      <c r="I303">
        <v>1.1100000000000001</v>
      </c>
      <c r="J303">
        <v>0.53</v>
      </c>
      <c r="K303">
        <v>0.27</v>
      </c>
      <c r="L303">
        <v>179082</v>
      </c>
      <c r="M303">
        <v>1.1100000000000001</v>
      </c>
      <c r="N303">
        <v>0.53</v>
      </c>
      <c r="O303">
        <v>0.27</v>
      </c>
      <c r="P303">
        <v>0</v>
      </c>
      <c r="Q303">
        <v>0</v>
      </c>
      <c r="R303">
        <v>0</v>
      </c>
      <c r="S303">
        <v>0</v>
      </c>
    </row>
    <row r="304" spans="1:20">
      <c r="A304" t="s">
        <v>2554</v>
      </c>
      <c r="B304" t="s">
        <v>717</v>
      </c>
      <c r="C304" t="s">
        <v>718</v>
      </c>
      <c r="D304">
        <v>659530</v>
      </c>
      <c r="E304">
        <v>174179</v>
      </c>
      <c r="F304">
        <v>485351</v>
      </c>
      <c r="G304">
        <v>174179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</row>
    <row r="305" spans="1:19">
      <c r="A305" t="s">
        <v>2798</v>
      </c>
      <c r="B305" t="s">
        <v>319</v>
      </c>
      <c r="C305" t="s">
        <v>320</v>
      </c>
      <c r="D305">
        <v>659530</v>
      </c>
      <c r="E305">
        <v>93746</v>
      </c>
      <c r="F305">
        <v>565784</v>
      </c>
      <c r="G305">
        <v>93746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</row>
    <row r="306" spans="1:19">
      <c r="A306" t="s">
        <v>2606</v>
      </c>
      <c r="B306" t="s">
        <v>974</v>
      </c>
      <c r="C306" t="s">
        <v>975</v>
      </c>
      <c r="D306">
        <v>659530</v>
      </c>
      <c r="E306">
        <v>70681</v>
      </c>
      <c r="F306">
        <v>588849</v>
      </c>
      <c r="G306">
        <v>70681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</row>
    <row r="307" spans="1:19">
      <c r="A307" t="s">
        <v>2806</v>
      </c>
      <c r="B307" t="s">
        <v>337</v>
      </c>
      <c r="C307" t="s">
        <v>338</v>
      </c>
      <c r="D307">
        <v>659530</v>
      </c>
      <c r="E307">
        <v>64924</v>
      </c>
      <c r="F307">
        <v>594606</v>
      </c>
      <c r="G307">
        <v>64924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</row>
    <row r="308" spans="1:19">
      <c r="A308" t="s">
        <v>2594</v>
      </c>
      <c r="B308" t="s">
        <v>942</v>
      </c>
      <c r="C308" t="s">
        <v>943</v>
      </c>
      <c r="D308">
        <v>659530</v>
      </c>
      <c r="E308">
        <v>266476</v>
      </c>
      <c r="F308">
        <v>393054</v>
      </c>
      <c r="G308">
        <v>266476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</row>
    <row r="309" spans="1:19">
      <c r="A309" t="s">
        <v>2405</v>
      </c>
      <c r="B309" t="s">
        <v>616</v>
      </c>
      <c r="C309" t="s">
        <v>617</v>
      </c>
      <c r="D309">
        <v>659530</v>
      </c>
      <c r="E309">
        <v>168278</v>
      </c>
      <c r="F309">
        <v>491252</v>
      </c>
      <c r="G309">
        <v>83377</v>
      </c>
      <c r="H309">
        <v>84901</v>
      </c>
      <c r="I309">
        <v>1.02</v>
      </c>
      <c r="J309">
        <v>0.5</v>
      </c>
      <c r="K309">
        <v>0.13</v>
      </c>
      <c r="L309">
        <v>84901</v>
      </c>
      <c r="M309">
        <v>1.02</v>
      </c>
      <c r="N309">
        <v>0.5</v>
      </c>
      <c r="O309">
        <v>0.13</v>
      </c>
      <c r="P309">
        <v>0</v>
      </c>
      <c r="Q309">
        <v>0</v>
      </c>
      <c r="R309">
        <v>0</v>
      </c>
      <c r="S309">
        <v>0</v>
      </c>
    </row>
    <row r="310" spans="1:19">
      <c r="A310" t="s">
        <v>2675</v>
      </c>
      <c r="B310" t="s">
        <v>1228</v>
      </c>
      <c r="C310" t="s">
        <v>1229</v>
      </c>
      <c r="D310">
        <v>659530</v>
      </c>
      <c r="E310">
        <v>181261</v>
      </c>
      <c r="F310">
        <v>478269</v>
      </c>
      <c r="G310">
        <v>181261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</row>
    <row r="311" spans="1:19">
      <c r="A311" t="s">
        <v>2884</v>
      </c>
      <c r="B311" t="s">
        <v>764</v>
      </c>
      <c r="C311" t="s">
        <v>765</v>
      </c>
      <c r="D311">
        <v>659530</v>
      </c>
      <c r="E311">
        <v>22010</v>
      </c>
      <c r="F311">
        <v>637520</v>
      </c>
      <c r="G311">
        <v>22010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</row>
    <row r="312" spans="1:19">
      <c r="A312" t="s">
        <v>2823</v>
      </c>
      <c r="B312" t="s">
        <v>391</v>
      </c>
      <c r="C312" t="s">
        <v>392</v>
      </c>
      <c r="D312">
        <v>659530</v>
      </c>
      <c r="E312">
        <v>16891</v>
      </c>
      <c r="F312">
        <v>642639</v>
      </c>
      <c r="G312">
        <v>16891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</row>
    <row r="313" spans="1:19">
      <c r="A313" t="s">
        <v>2503</v>
      </c>
      <c r="B313" t="s">
        <v>505</v>
      </c>
      <c r="C313" t="s">
        <v>506</v>
      </c>
      <c r="D313">
        <v>659530</v>
      </c>
      <c r="E313">
        <v>433705</v>
      </c>
      <c r="F313">
        <v>225825</v>
      </c>
      <c r="G313">
        <v>433705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</row>
    <row r="314" spans="1:19">
      <c r="A314" t="s">
        <v>2638</v>
      </c>
      <c r="B314" t="s">
        <v>1084</v>
      </c>
      <c r="C314" t="s">
        <v>1085</v>
      </c>
      <c r="D314">
        <v>659530</v>
      </c>
      <c r="E314">
        <v>232892</v>
      </c>
      <c r="F314">
        <v>426638</v>
      </c>
      <c r="G314">
        <v>232892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</row>
    <row r="315" spans="1:19">
      <c r="A315" t="s">
        <v>2878</v>
      </c>
      <c r="B315" t="s">
        <v>750</v>
      </c>
      <c r="C315" t="s">
        <v>751</v>
      </c>
      <c r="D315">
        <v>659530</v>
      </c>
      <c r="E315">
        <v>12274</v>
      </c>
      <c r="F315">
        <v>647256</v>
      </c>
      <c r="G315">
        <v>12274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</row>
    <row r="316" spans="1:19">
      <c r="A316" t="s">
        <v>2875</v>
      </c>
      <c r="B316" t="s">
        <v>129</v>
      </c>
      <c r="C316" t="s">
        <v>703</v>
      </c>
      <c r="D316">
        <v>659530</v>
      </c>
      <c r="E316">
        <v>107870</v>
      </c>
      <c r="F316">
        <v>551660</v>
      </c>
      <c r="G316">
        <v>107870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</row>
    <row r="317" spans="1:19">
      <c r="A317" t="s">
        <v>2514</v>
      </c>
      <c r="B317" t="s">
        <v>548</v>
      </c>
      <c r="C317" t="s">
        <v>549</v>
      </c>
      <c r="D317">
        <v>659530</v>
      </c>
      <c r="E317">
        <v>212521</v>
      </c>
      <c r="F317">
        <v>447009</v>
      </c>
      <c r="G317">
        <v>212521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</row>
    <row r="318" spans="1:19">
      <c r="A318" t="s">
        <v>2372</v>
      </c>
      <c r="B318" t="s">
        <v>1015</v>
      </c>
      <c r="C318" t="s">
        <v>1016</v>
      </c>
      <c r="D318">
        <v>659530</v>
      </c>
      <c r="E318">
        <v>393076</v>
      </c>
      <c r="F318">
        <v>266454</v>
      </c>
      <c r="G318">
        <v>252556</v>
      </c>
      <c r="H318">
        <v>140520</v>
      </c>
      <c r="I318">
        <v>0.56000000000000005</v>
      </c>
      <c r="J318">
        <v>0.36</v>
      </c>
      <c r="K318">
        <v>0.21</v>
      </c>
      <c r="L318">
        <v>140520</v>
      </c>
      <c r="M318">
        <v>0.56000000000000005</v>
      </c>
      <c r="N318">
        <v>0.36</v>
      </c>
      <c r="O318">
        <v>0.21</v>
      </c>
      <c r="P318">
        <v>0</v>
      </c>
      <c r="Q318">
        <v>0</v>
      </c>
      <c r="R318">
        <v>0</v>
      </c>
      <c r="S318">
        <v>0</v>
      </c>
    </row>
    <row r="319" spans="1:19">
      <c r="A319" t="s">
        <v>2859</v>
      </c>
      <c r="B319" t="s">
        <v>257</v>
      </c>
      <c r="C319" t="s">
        <v>258</v>
      </c>
      <c r="D319">
        <v>659530</v>
      </c>
      <c r="E319">
        <v>419096</v>
      </c>
      <c r="F319">
        <v>240434</v>
      </c>
      <c r="G319">
        <v>419096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</row>
    <row r="320" spans="1:19">
      <c r="A320" t="s">
        <v>2458</v>
      </c>
      <c r="B320" t="s">
        <v>864</v>
      </c>
      <c r="C320" t="s">
        <v>865</v>
      </c>
      <c r="D320">
        <v>659530</v>
      </c>
      <c r="E320">
        <v>281851</v>
      </c>
      <c r="F320">
        <v>377679</v>
      </c>
      <c r="G320">
        <v>225795</v>
      </c>
      <c r="H320">
        <v>56056</v>
      </c>
      <c r="I320">
        <v>0.25</v>
      </c>
      <c r="J320">
        <v>0.2</v>
      </c>
      <c r="K320">
        <v>0.08</v>
      </c>
      <c r="L320">
        <v>56056</v>
      </c>
      <c r="M320">
        <v>0.25</v>
      </c>
      <c r="N320">
        <v>0.2</v>
      </c>
      <c r="O320">
        <v>0.08</v>
      </c>
      <c r="P320">
        <v>0</v>
      </c>
      <c r="Q320">
        <v>0</v>
      </c>
      <c r="R320">
        <v>0</v>
      </c>
      <c r="S320">
        <v>0</v>
      </c>
    </row>
    <row r="321" spans="1:19">
      <c r="A321" t="s">
        <v>2641</v>
      </c>
      <c r="B321" t="s">
        <v>1108</v>
      </c>
      <c r="C321" t="s">
        <v>1109</v>
      </c>
      <c r="D321">
        <v>659530</v>
      </c>
      <c r="E321">
        <v>125409</v>
      </c>
      <c r="F321">
        <v>534121</v>
      </c>
      <c r="G321">
        <v>125409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</row>
    <row r="322" spans="1:19">
      <c r="A322" t="s">
        <v>2570</v>
      </c>
      <c r="B322" t="s">
        <v>870</v>
      </c>
      <c r="C322" t="s">
        <v>871</v>
      </c>
      <c r="D322">
        <v>659530</v>
      </c>
      <c r="E322">
        <v>500368</v>
      </c>
      <c r="F322">
        <v>159162</v>
      </c>
      <c r="G322">
        <v>500368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</row>
    <row r="323" spans="1:19">
      <c r="A323" t="s">
        <v>2355</v>
      </c>
      <c r="B323" t="s">
        <v>1025</v>
      </c>
      <c r="C323" t="s">
        <v>1026</v>
      </c>
      <c r="D323">
        <v>659530</v>
      </c>
      <c r="E323">
        <v>397815</v>
      </c>
      <c r="F323">
        <v>261715</v>
      </c>
      <c r="G323">
        <v>211179</v>
      </c>
      <c r="H323">
        <v>186636</v>
      </c>
      <c r="I323">
        <v>0.88</v>
      </c>
      <c r="J323">
        <v>0.47</v>
      </c>
      <c r="K323">
        <v>0.28000000000000003</v>
      </c>
      <c r="L323">
        <v>186636</v>
      </c>
      <c r="M323">
        <v>0.88</v>
      </c>
      <c r="N323">
        <v>0.47</v>
      </c>
      <c r="O323">
        <v>0.28000000000000003</v>
      </c>
      <c r="P323">
        <v>0</v>
      </c>
      <c r="Q323">
        <v>0</v>
      </c>
      <c r="R323">
        <v>0</v>
      </c>
      <c r="S323">
        <v>0</v>
      </c>
    </row>
    <row r="324" spans="1:19">
      <c r="A324" t="s">
        <v>2580</v>
      </c>
      <c r="B324" t="s">
        <v>902</v>
      </c>
      <c r="C324" t="s">
        <v>903</v>
      </c>
      <c r="D324">
        <v>659530</v>
      </c>
      <c r="E324">
        <v>208341</v>
      </c>
      <c r="F324">
        <v>451189</v>
      </c>
      <c r="G324">
        <v>208341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</row>
    <row r="325" spans="1:19">
      <c r="A325" t="s">
        <v>2795</v>
      </c>
      <c r="B325" t="s">
        <v>303</v>
      </c>
      <c r="C325" t="s">
        <v>304</v>
      </c>
      <c r="D325">
        <v>659530</v>
      </c>
      <c r="E325">
        <v>112067</v>
      </c>
      <c r="F325">
        <v>547463</v>
      </c>
      <c r="G325">
        <v>112067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</row>
    <row r="326" spans="1:19">
      <c r="A326" t="s">
        <v>2540</v>
      </c>
      <c r="B326" t="s">
        <v>648</v>
      </c>
      <c r="C326" t="s">
        <v>649</v>
      </c>
      <c r="D326">
        <v>659530</v>
      </c>
      <c r="E326">
        <v>59567</v>
      </c>
      <c r="F326">
        <v>599963</v>
      </c>
      <c r="G326">
        <v>59567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</row>
    <row r="327" spans="1:19">
      <c r="A327" t="s">
        <v>2660</v>
      </c>
      <c r="B327" t="s">
        <v>1166</v>
      </c>
      <c r="C327" t="s">
        <v>1167</v>
      </c>
      <c r="D327">
        <v>659530</v>
      </c>
      <c r="E327">
        <v>659530</v>
      </c>
      <c r="F327">
        <v>0</v>
      </c>
      <c r="G327">
        <v>659530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</row>
    <row r="328" spans="1:19">
      <c r="A328" t="s">
        <v>2464</v>
      </c>
      <c r="B328" t="s">
        <v>1240</v>
      </c>
      <c r="C328" t="s">
        <v>1241</v>
      </c>
      <c r="D328">
        <v>659530</v>
      </c>
      <c r="E328">
        <v>422852</v>
      </c>
      <c r="F328">
        <v>236678</v>
      </c>
      <c r="G328">
        <v>378508</v>
      </c>
      <c r="H328">
        <v>44344</v>
      </c>
      <c r="I328">
        <v>0.12</v>
      </c>
      <c r="J328">
        <v>0.1</v>
      </c>
      <c r="K328">
        <v>7.0000000000000007E-2</v>
      </c>
      <c r="L328">
        <v>44344</v>
      </c>
      <c r="M328">
        <v>0.12</v>
      </c>
      <c r="N328">
        <v>0.1</v>
      </c>
      <c r="O328">
        <v>7.0000000000000007E-2</v>
      </c>
      <c r="P328">
        <v>0</v>
      </c>
      <c r="Q328">
        <v>0</v>
      </c>
      <c r="R328">
        <v>0</v>
      </c>
      <c r="S328">
        <v>0</v>
      </c>
    </row>
    <row r="329" spans="1:19">
      <c r="A329" t="s">
        <v>2789</v>
      </c>
      <c r="B329" t="s">
        <v>283</v>
      </c>
      <c r="C329" t="s">
        <v>284</v>
      </c>
      <c r="D329">
        <v>659530</v>
      </c>
      <c r="E329">
        <v>413849</v>
      </c>
      <c r="F329">
        <v>245681</v>
      </c>
      <c r="G329">
        <v>413849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</row>
    <row r="330" spans="1:19">
      <c r="A330" t="s">
        <v>2647</v>
      </c>
      <c r="B330" t="s">
        <v>1126</v>
      </c>
      <c r="C330" t="s">
        <v>1127</v>
      </c>
      <c r="D330">
        <v>659530</v>
      </c>
      <c r="E330">
        <v>112829</v>
      </c>
      <c r="F330">
        <v>546701</v>
      </c>
      <c r="G330">
        <v>112829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</row>
    <row r="331" spans="1:19">
      <c r="A331" t="s">
        <v>2630</v>
      </c>
      <c r="B331" t="s">
        <v>1058</v>
      </c>
      <c r="C331" t="s">
        <v>1059</v>
      </c>
      <c r="D331">
        <v>659530</v>
      </c>
      <c r="E331">
        <v>358484</v>
      </c>
      <c r="F331">
        <v>301046</v>
      </c>
      <c r="G331">
        <v>358484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</row>
    <row r="332" spans="1:19">
      <c r="A332" t="s">
        <v>2349</v>
      </c>
      <c r="B332" t="s">
        <v>701</v>
      </c>
      <c r="C332" t="s">
        <v>702</v>
      </c>
      <c r="D332">
        <v>659530</v>
      </c>
      <c r="E332">
        <v>284044</v>
      </c>
      <c r="F332">
        <v>375486</v>
      </c>
      <c r="G332">
        <v>69454</v>
      </c>
      <c r="H332">
        <v>214590</v>
      </c>
      <c r="I332">
        <v>3.09</v>
      </c>
      <c r="J332">
        <v>0.76</v>
      </c>
      <c r="K332">
        <v>0.33</v>
      </c>
      <c r="L332">
        <v>214590</v>
      </c>
      <c r="M332">
        <v>3.09</v>
      </c>
      <c r="N332">
        <v>0.76</v>
      </c>
      <c r="O332">
        <v>0.33</v>
      </c>
      <c r="P332">
        <v>0</v>
      </c>
      <c r="Q332">
        <v>0</v>
      </c>
      <c r="R332">
        <v>0</v>
      </c>
      <c r="S332">
        <v>0</v>
      </c>
    </row>
    <row r="333" spans="1:19">
      <c r="A333" t="s">
        <v>2357</v>
      </c>
      <c r="B333" t="s">
        <v>620</v>
      </c>
      <c r="C333" t="s">
        <v>621</v>
      </c>
      <c r="D333">
        <v>659530</v>
      </c>
      <c r="E333">
        <v>363519</v>
      </c>
      <c r="F333">
        <v>296011</v>
      </c>
      <c r="G333">
        <v>179620</v>
      </c>
      <c r="H333">
        <v>183899</v>
      </c>
      <c r="I333">
        <v>1.02</v>
      </c>
      <c r="J333">
        <v>0.51</v>
      </c>
      <c r="K333">
        <v>0.28000000000000003</v>
      </c>
      <c r="L333">
        <v>183899</v>
      </c>
      <c r="M333">
        <v>1.02</v>
      </c>
      <c r="N333">
        <v>0.51</v>
      </c>
      <c r="O333">
        <v>0.28000000000000003</v>
      </c>
      <c r="P333">
        <v>0</v>
      </c>
      <c r="Q333">
        <v>0</v>
      </c>
      <c r="R333">
        <v>0</v>
      </c>
      <c r="S333">
        <v>0</v>
      </c>
    </row>
    <row r="334" spans="1:19">
      <c r="A334" t="s">
        <v>2482</v>
      </c>
      <c r="B334" t="s">
        <v>654</v>
      </c>
      <c r="C334" t="s">
        <v>655</v>
      </c>
      <c r="D334">
        <v>659530</v>
      </c>
      <c r="E334">
        <v>357495</v>
      </c>
      <c r="F334">
        <v>302035</v>
      </c>
      <c r="G334">
        <v>346855</v>
      </c>
      <c r="H334">
        <v>10640</v>
      </c>
      <c r="I334">
        <v>0.03</v>
      </c>
      <c r="J334">
        <v>0.03</v>
      </c>
      <c r="K334">
        <v>0.02</v>
      </c>
      <c r="L334">
        <v>10640</v>
      </c>
      <c r="M334">
        <v>0.03</v>
      </c>
      <c r="N334">
        <v>0.03</v>
      </c>
      <c r="O334">
        <v>0.02</v>
      </c>
      <c r="P334">
        <v>0</v>
      </c>
      <c r="Q334">
        <v>0</v>
      </c>
      <c r="R334">
        <v>0</v>
      </c>
      <c r="S334">
        <v>0</v>
      </c>
    </row>
    <row r="335" spans="1:19">
      <c r="A335" t="s">
        <v>2804</v>
      </c>
      <c r="B335" t="s">
        <v>333</v>
      </c>
      <c r="C335" t="s">
        <v>334</v>
      </c>
      <c r="D335">
        <v>659530</v>
      </c>
      <c r="E335">
        <v>391465</v>
      </c>
      <c r="F335">
        <v>268065</v>
      </c>
      <c r="G335">
        <v>391465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</row>
    <row r="336" spans="1:19">
      <c r="A336" t="s">
        <v>2836</v>
      </c>
      <c r="B336" t="s">
        <v>440</v>
      </c>
      <c r="C336" t="s">
        <v>441</v>
      </c>
      <c r="D336">
        <v>659530</v>
      </c>
      <c r="E336">
        <v>428334</v>
      </c>
      <c r="F336">
        <v>231196</v>
      </c>
      <c r="G336">
        <v>428334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</row>
    <row r="337" spans="1:19">
      <c r="A337" t="s">
        <v>2644</v>
      </c>
      <c r="B337" t="s">
        <v>1120</v>
      </c>
      <c r="C337" t="s">
        <v>1121</v>
      </c>
      <c r="D337">
        <v>659530</v>
      </c>
      <c r="E337">
        <v>75020</v>
      </c>
      <c r="F337">
        <v>584510</v>
      </c>
      <c r="G337">
        <v>75020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</row>
    <row r="338" spans="1:19">
      <c r="A338" t="s">
        <v>2422</v>
      </c>
      <c r="B338" t="s">
        <v>518</v>
      </c>
      <c r="C338" t="s">
        <v>519</v>
      </c>
      <c r="D338">
        <v>659530</v>
      </c>
      <c r="E338">
        <v>439916</v>
      </c>
      <c r="F338">
        <v>219614</v>
      </c>
      <c r="G338">
        <v>364916</v>
      </c>
      <c r="H338">
        <v>75000</v>
      </c>
      <c r="I338">
        <v>0.21</v>
      </c>
      <c r="J338">
        <v>0.17</v>
      </c>
      <c r="K338">
        <v>0.11</v>
      </c>
      <c r="L338">
        <v>75000</v>
      </c>
      <c r="M338">
        <v>0.21</v>
      </c>
      <c r="N338">
        <v>0.17</v>
      </c>
      <c r="O338">
        <v>0.11</v>
      </c>
      <c r="P338">
        <v>0</v>
      </c>
      <c r="Q338">
        <v>0</v>
      </c>
      <c r="R338">
        <v>0</v>
      </c>
      <c r="S338">
        <v>0</v>
      </c>
    </row>
    <row r="339" spans="1:19">
      <c r="A339" t="s">
        <v>2718</v>
      </c>
      <c r="B339" t="s">
        <v>211</v>
      </c>
      <c r="C339" t="s">
        <v>212</v>
      </c>
      <c r="D339">
        <v>659530</v>
      </c>
      <c r="E339">
        <v>433349</v>
      </c>
      <c r="F339">
        <v>226181</v>
      </c>
      <c r="G339">
        <v>331541</v>
      </c>
      <c r="H339">
        <v>101808</v>
      </c>
      <c r="I339">
        <v>0.31</v>
      </c>
      <c r="J339">
        <v>0.23</v>
      </c>
      <c r="K339">
        <v>0.15</v>
      </c>
      <c r="L339">
        <v>101808</v>
      </c>
      <c r="M339">
        <v>0.31</v>
      </c>
      <c r="N339">
        <v>0.23</v>
      </c>
      <c r="O339">
        <v>0.15</v>
      </c>
      <c r="P339">
        <v>0</v>
      </c>
      <c r="Q339">
        <v>0</v>
      </c>
      <c r="R339">
        <v>0</v>
      </c>
      <c r="S339">
        <v>0</v>
      </c>
    </row>
    <row r="340" spans="1:19">
      <c r="A340" t="s">
        <v>2799</v>
      </c>
      <c r="B340" t="s">
        <v>321</v>
      </c>
      <c r="C340" t="s">
        <v>322</v>
      </c>
      <c r="D340">
        <v>659530</v>
      </c>
      <c r="E340">
        <v>333097</v>
      </c>
      <c r="F340">
        <v>326433</v>
      </c>
      <c r="G340">
        <v>333097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</row>
    <row r="341" spans="1:19">
      <c r="A341" t="s">
        <v>2526</v>
      </c>
      <c r="B341" t="s">
        <v>597</v>
      </c>
      <c r="C341" t="s">
        <v>598</v>
      </c>
      <c r="D341">
        <v>659530</v>
      </c>
      <c r="E341">
        <v>336517</v>
      </c>
      <c r="F341">
        <v>323013</v>
      </c>
      <c r="G341">
        <v>336517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</row>
    <row r="342" spans="1:19">
      <c r="A342" t="s">
        <v>2794</v>
      </c>
      <c r="B342" t="s">
        <v>299</v>
      </c>
      <c r="C342" t="s">
        <v>300</v>
      </c>
      <c r="D342">
        <v>659530</v>
      </c>
      <c r="E342">
        <v>432996</v>
      </c>
      <c r="F342">
        <v>226534</v>
      </c>
      <c r="G342">
        <v>432996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</row>
    <row r="343" spans="1:19">
      <c r="A343" t="s">
        <v>2706</v>
      </c>
      <c r="B343" t="s">
        <v>454</v>
      </c>
      <c r="C343" t="s">
        <v>455</v>
      </c>
      <c r="D343">
        <v>659530</v>
      </c>
      <c r="E343">
        <v>435439</v>
      </c>
      <c r="F343">
        <v>224091</v>
      </c>
      <c r="G343">
        <v>263267</v>
      </c>
      <c r="H343">
        <v>172172</v>
      </c>
      <c r="I343">
        <v>0.65</v>
      </c>
      <c r="J343">
        <v>0.4</v>
      </c>
      <c r="K343">
        <v>0.26</v>
      </c>
      <c r="L343">
        <v>172172</v>
      </c>
      <c r="M343">
        <v>0.65</v>
      </c>
      <c r="N343">
        <v>0.4</v>
      </c>
      <c r="O343">
        <v>0.26</v>
      </c>
      <c r="P343">
        <v>0</v>
      </c>
      <c r="Q343">
        <v>0</v>
      </c>
      <c r="R343">
        <v>0</v>
      </c>
      <c r="S343">
        <v>0</v>
      </c>
    </row>
    <row r="344" spans="1:19">
      <c r="A344" t="s">
        <v>2838</v>
      </c>
      <c r="B344" t="s">
        <v>444</v>
      </c>
      <c r="C344" t="s">
        <v>445</v>
      </c>
      <c r="D344">
        <v>659530</v>
      </c>
      <c r="E344">
        <v>26251</v>
      </c>
      <c r="F344">
        <v>633279</v>
      </c>
      <c r="G344">
        <v>26251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</row>
    <row r="345" spans="1:19">
      <c r="A345" t="s">
        <v>2522</v>
      </c>
      <c r="B345" t="s">
        <v>575</v>
      </c>
      <c r="C345" t="s">
        <v>576</v>
      </c>
      <c r="D345">
        <v>659530</v>
      </c>
      <c r="E345">
        <v>371479</v>
      </c>
      <c r="F345">
        <v>288051</v>
      </c>
      <c r="G345">
        <v>371479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</row>
    <row r="346" spans="1:19">
      <c r="A346" t="s">
        <v>2646</v>
      </c>
      <c r="B346" t="s">
        <v>1124</v>
      </c>
      <c r="C346" t="s">
        <v>1125</v>
      </c>
      <c r="D346">
        <v>659530</v>
      </c>
      <c r="E346">
        <v>390844</v>
      </c>
      <c r="F346">
        <v>268686</v>
      </c>
      <c r="G346">
        <v>390844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</row>
    <row r="347" spans="1:19">
      <c r="A347" t="s">
        <v>2711</v>
      </c>
      <c r="B347" t="s">
        <v>313</v>
      </c>
      <c r="C347" t="s">
        <v>314</v>
      </c>
      <c r="D347">
        <v>659530</v>
      </c>
      <c r="E347">
        <v>317669</v>
      </c>
      <c r="F347">
        <v>341861</v>
      </c>
      <c r="G347">
        <v>183209</v>
      </c>
      <c r="H347">
        <v>134460</v>
      </c>
      <c r="I347">
        <v>0.73</v>
      </c>
      <c r="J347">
        <v>0.42</v>
      </c>
      <c r="K347">
        <v>0.2</v>
      </c>
      <c r="L347">
        <v>134460</v>
      </c>
      <c r="M347">
        <v>0.73</v>
      </c>
      <c r="N347">
        <v>0.42</v>
      </c>
      <c r="O347">
        <v>0.2</v>
      </c>
      <c r="P347">
        <v>0</v>
      </c>
      <c r="Q347">
        <v>0</v>
      </c>
      <c r="R347">
        <v>0</v>
      </c>
      <c r="S347">
        <v>0</v>
      </c>
    </row>
    <row r="348" spans="1:19">
      <c r="A348" t="s">
        <v>2642</v>
      </c>
      <c r="B348" t="s">
        <v>1116</v>
      </c>
      <c r="C348" t="s">
        <v>1117</v>
      </c>
      <c r="D348">
        <v>659530</v>
      </c>
      <c r="E348">
        <v>156878</v>
      </c>
      <c r="F348">
        <v>502652</v>
      </c>
      <c r="G348">
        <v>156878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</row>
    <row r="349" spans="1:19">
      <c r="A349" t="s">
        <v>2889</v>
      </c>
      <c r="B349" t="s">
        <v>776</v>
      </c>
      <c r="C349" t="s">
        <v>777</v>
      </c>
      <c r="D349">
        <v>659530</v>
      </c>
      <c r="E349">
        <v>34125</v>
      </c>
      <c r="F349">
        <v>625405</v>
      </c>
      <c r="G349">
        <v>34125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</row>
    <row r="350" spans="1:19">
      <c r="A350" t="s">
        <v>2698</v>
      </c>
      <c r="B350" t="s">
        <v>1313</v>
      </c>
      <c r="C350" t="s">
        <v>1314</v>
      </c>
      <c r="D350">
        <v>659530</v>
      </c>
      <c r="E350">
        <v>337845</v>
      </c>
      <c r="F350">
        <v>321685</v>
      </c>
      <c r="G350">
        <v>337845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</row>
    <row r="351" spans="1:19">
      <c r="A351" t="s">
        <v>2579</v>
      </c>
      <c r="B351" t="s">
        <v>896</v>
      </c>
      <c r="C351" t="s">
        <v>897</v>
      </c>
      <c r="D351">
        <v>659530</v>
      </c>
      <c r="E351">
        <v>72573</v>
      </c>
      <c r="F351">
        <v>586957</v>
      </c>
      <c r="G351">
        <v>72573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</row>
    <row r="352" spans="1:19">
      <c r="A352" t="s">
        <v>2847</v>
      </c>
      <c r="B352" t="s">
        <v>468</v>
      </c>
      <c r="C352" t="s">
        <v>469</v>
      </c>
      <c r="D352">
        <v>659530</v>
      </c>
      <c r="E352">
        <v>86428</v>
      </c>
      <c r="F352">
        <v>573102</v>
      </c>
      <c r="G352">
        <v>86428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</row>
    <row r="353" spans="1:19">
      <c r="A353" t="s">
        <v>2462</v>
      </c>
      <c r="B353" t="s">
        <v>1206</v>
      </c>
      <c r="C353" t="s">
        <v>1207</v>
      </c>
      <c r="D353">
        <v>659530</v>
      </c>
      <c r="E353">
        <v>441579</v>
      </c>
      <c r="F353">
        <v>217951</v>
      </c>
      <c r="G353">
        <v>393579</v>
      </c>
      <c r="H353">
        <v>48000</v>
      </c>
      <c r="I353">
        <v>0.12</v>
      </c>
      <c r="J353">
        <v>0.11</v>
      </c>
      <c r="K353">
        <v>7.0000000000000007E-2</v>
      </c>
      <c r="L353">
        <v>48000</v>
      </c>
      <c r="M353">
        <v>0.12</v>
      </c>
      <c r="N353">
        <v>0.11</v>
      </c>
      <c r="O353">
        <v>7.0000000000000007E-2</v>
      </c>
      <c r="P353">
        <v>0</v>
      </c>
      <c r="Q353">
        <v>0</v>
      </c>
      <c r="R353">
        <v>0</v>
      </c>
      <c r="S353">
        <v>0</v>
      </c>
    </row>
    <row r="354" spans="1:19">
      <c r="A354" t="s">
        <v>2722</v>
      </c>
      <c r="B354" t="s">
        <v>1330</v>
      </c>
      <c r="C354" t="s">
        <v>1331</v>
      </c>
      <c r="D354">
        <v>659530</v>
      </c>
      <c r="E354">
        <v>366510</v>
      </c>
      <c r="F354">
        <v>293020</v>
      </c>
      <c r="G354">
        <v>278310</v>
      </c>
      <c r="H354">
        <v>88200</v>
      </c>
      <c r="I354">
        <v>0.32</v>
      </c>
      <c r="J354">
        <v>0.24</v>
      </c>
      <c r="K354">
        <v>0.13</v>
      </c>
      <c r="L354">
        <v>88200</v>
      </c>
      <c r="M354">
        <v>0.32</v>
      </c>
      <c r="N354">
        <v>0.24</v>
      </c>
      <c r="O354">
        <v>0.13</v>
      </c>
      <c r="P354">
        <v>0</v>
      </c>
      <c r="Q354">
        <v>0</v>
      </c>
      <c r="R354">
        <v>0</v>
      </c>
      <c r="S354">
        <v>0</v>
      </c>
    </row>
    <row r="355" spans="1:19">
      <c r="A355" t="s">
        <v>2896</v>
      </c>
      <c r="B355" t="s">
        <v>790</v>
      </c>
      <c r="C355" t="s">
        <v>791</v>
      </c>
      <c r="D355">
        <v>659530</v>
      </c>
      <c r="E355">
        <v>35343</v>
      </c>
      <c r="F355">
        <v>624187</v>
      </c>
      <c r="G355">
        <v>35343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</row>
    <row r="356" spans="1:19">
      <c r="A356" t="s">
        <v>2399</v>
      </c>
      <c r="B356" t="s">
        <v>482</v>
      </c>
      <c r="C356" t="s">
        <v>483</v>
      </c>
      <c r="D356">
        <v>659530</v>
      </c>
      <c r="E356">
        <v>340899</v>
      </c>
      <c r="F356">
        <v>318631</v>
      </c>
      <c r="G356">
        <v>252699</v>
      </c>
      <c r="H356">
        <v>88200</v>
      </c>
      <c r="I356">
        <v>0.35</v>
      </c>
      <c r="J356">
        <v>0.26</v>
      </c>
      <c r="K356">
        <v>0.13</v>
      </c>
      <c r="L356">
        <v>88200</v>
      </c>
      <c r="M356">
        <v>0.35</v>
      </c>
      <c r="N356">
        <v>0.26</v>
      </c>
      <c r="O356">
        <v>0.13</v>
      </c>
      <c r="P356">
        <v>0</v>
      </c>
      <c r="Q356">
        <v>0</v>
      </c>
      <c r="R356">
        <v>0</v>
      </c>
      <c r="S356">
        <v>0</v>
      </c>
    </row>
    <row r="357" spans="1:19">
      <c r="A357" t="s">
        <v>2519</v>
      </c>
      <c r="B357" t="s">
        <v>564</v>
      </c>
      <c r="C357" t="s">
        <v>565</v>
      </c>
      <c r="D357">
        <v>659530</v>
      </c>
      <c r="E357">
        <v>284315</v>
      </c>
      <c r="F357">
        <v>375215</v>
      </c>
      <c r="G357">
        <v>284315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</row>
    <row r="358" spans="1:19">
      <c r="A358" t="s">
        <v>2416</v>
      </c>
      <c r="B358" t="s">
        <v>1144</v>
      </c>
      <c r="C358" t="s">
        <v>1145</v>
      </c>
      <c r="D358">
        <v>659530</v>
      </c>
      <c r="E358">
        <v>292668</v>
      </c>
      <c r="F358">
        <v>366862</v>
      </c>
      <c r="G358">
        <v>215852</v>
      </c>
      <c r="H358">
        <v>76816</v>
      </c>
      <c r="I358">
        <v>0.36</v>
      </c>
      <c r="J358">
        <v>0.26</v>
      </c>
      <c r="K358">
        <v>0.12</v>
      </c>
      <c r="L358">
        <v>76816</v>
      </c>
      <c r="M358">
        <v>0.36</v>
      </c>
      <c r="N358">
        <v>0.26</v>
      </c>
      <c r="O358">
        <v>0.12</v>
      </c>
      <c r="P358">
        <v>0</v>
      </c>
      <c r="Q358">
        <v>0</v>
      </c>
      <c r="R358">
        <v>0</v>
      </c>
      <c r="S358">
        <v>0</v>
      </c>
    </row>
    <row r="359" spans="1:19">
      <c r="A359" t="s">
        <v>2813</v>
      </c>
      <c r="B359" t="s">
        <v>369</v>
      </c>
      <c r="C359" t="s">
        <v>370</v>
      </c>
      <c r="D359">
        <v>659530</v>
      </c>
      <c r="E359">
        <v>583560</v>
      </c>
      <c r="F359">
        <v>75970</v>
      </c>
      <c r="G359">
        <v>583560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</row>
    <row r="360" spans="1:19">
      <c r="A360" t="s">
        <v>2916</v>
      </c>
      <c r="B360" t="s">
        <v>832</v>
      </c>
      <c r="C360" t="s">
        <v>833</v>
      </c>
      <c r="D360">
        <v>659530</v>
      </c>
      <c r="E360">
        <v>45300</v>
      </c>
      <c r="F360">
        <v>614230</v>
      </c>
      <c r="G360">
        <v>45300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</row>
    <row r="361" spans="1:19">
      <c r="A361" t="s">
        <v>2518</v>
      </c>
      <c r="B361" t="s">
        <v>562</v>
      </c>
      <c r="C361" t="s">
        <v>563</v>
      </c>
      <c r="D361">
        <v>659530</v>
      </c>
      <c r="E361">
        <v>144468</v>
      </c>
      <c r="F361">
        <v>515062</v>
      </c>
      <c r="G361">
        <v>144468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</row>
    <row r="362" spans="1:19">
      <c r="A362" t="s">
        <v>2762</v>
      </c>
      <c r="B362" t="s">
        <v>181</v>
      </c>
      <c r="C362" t="s">
        <v>182</v>
      </c>
      <c r="D362">
        <v>659530</v>
      </c>
      <c r="E362">
        <v>500110</v>
      </c>
      <c r="F362">
        <v>159420</v>
      </c>
      <c r="G362">
        <v>500110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</row>
    <row r="363" spans="1:19">
      <c r="A363" t="s">
        <v>2908</v>
      </c>
      <c r="B363" t="s">
        <v>816</v>
      </c>
      <c r="C363" t="s">
        <v>817</v>
      </c>
      <c r="D363">
        <v>659530</v>
      </c>
      <c r="E363">
        <v>31768</v>
      </c>
      <c r="F363">
        <v>627762</v>
      </c>
      <c r="G363">
        <v>31768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</row>
    <row r="364" spans="1:19">
      <c r="A364" t="s">
        <v>2651</v>
      </c>
      <c r="B364" t="s">
        <v>1136</v>
      </c>
      <c r="C364" t="s">
        <v>1137</v>
      </c>
      <c r="D364">
        <v>659530</v>
      </c>
      <c r="E364">
        <v>459570</v>
      </c>
      <c r="F364">
        <v>199960</v>
      </c>
      <c r="G364">
        <v>459570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</row>
    <row r="365" spans="1:19">
      <c r="A365" t="s">
        <v>2452</v>
      </c>
      <c r="B365" t="s">
        <v>144</v>
      </c>
      <c r="C365" t="s">
        <v>1244</v>
      </c>
      <c r="D365">
        <v>659530</v>
      </c>
      <c r="E365">
        <v>423236</v>
      </c>
      <c r="F365">
        <v>236294</v>
      </c>
      <c r="G365">
        <v>357716</v>
      </c>
      <c r="H365">
        <v>65520</v>
      </c>
      <c r="I365">
        <v>0.18</v>
      </c>
      <c r="J365">
        <v>0.15</v>
      </c>
      <c r="K365">
        <v>0.1</v>
      </c>
      <c r="L365">
        <v>65520</v>
      </c>
      <c r="M365">
        <v>0.18</v>
      </c>
      <c r="N365">
        <v>0.15</v>
      </c>
      <c r="O365">
        <v>0.1</v>
      </c>
      <c r="P365">
        <v>0</v>
      </c>
      <c r="Q365">
        <v>0</v>
      </c>
      <c r="R365">
        <v>0</v>
      </c>
      <c r="S365">
        <v>0</v>
      </c>
    </row>
    <row r="366" spans="1:19">
      <c r="A366" t="s">
        <v>2860</v>
      </c>
      <c r="B366" t="s">
        <v>261</v>
      </c>
      <c r="C366" t="s">
        <v>262</v>
      </c>
      <c r="D366">
        <v>659530</v>
      </c>
      <c r="E366">
        <v>157938</v>
      </c>
      <c r="F366">
        <v>501592</v>
      </c>
      <c r="G366">
        <v>157938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</row>
    <row r="367" spans="1:19">
      <c r="A367" t="s">
        <v>2754</v>
      </c>
      <c r="B367" t="s">
        <v>191</v>
      </c>
      <c r="C367" t="s">
        <v>192</v>
      </c>
      <c r="D367">
        <v>659530</v>
      </c>
      <c r="E367">
        <v>84004</v>
      </c>
      <c r="F367">
        <v>575526</v>
      </c>
      <c r="G367">
        <v>84000</v>
      </c>
      <c r="H367">
        <v>4</v>
      </c>
      <c r="I367">
        <v>0</v>
      </c>
      <c r="J367">
        <v>0</v>
      </c>
      <c r="K367">
        <v>0</v>
      </c>
      <c r="L367">
        <v>4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</row>
    <row r="368" spans="1:19">
      <c r="A368" t="s">
        <v>2879</v>
      </c>
      <c r="B368" t="s">
        <v>752</v>
      </c>
      <c r="C368" t="s">
        <v>753</v>
      </c>
      <c r="D368">
        <v>659530</v>
      </c>
      <c r="E368">
        <v>42806</v>
      </c>
      <c r="F368">
        <v>616724</v>
      </c>
      <c r="G368">
        <v>42806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</row>
    <row r="369" spans="1:19">
      <c r="A369" t="s">
        <v>2708</v>
      </c>
      <c r="B369" t="s">
        <v>339</v>
      </c>
      <c r="C369" t="s">
        <v>340</v>
      </c>
      <c r="D369">
        <v>659530</v>
      </c>
      <c r="E369">
        <v>320406</v>
      </c>
      <c r="F369">
        <v>339124</v>
      </c>
      <c r="G369">
        <v>169401</v>
      </c>
      <c r="H369">
        <v>151005</v>
      </c>
      <c r="I369">
        <v>0.89</v>
      </c>
      <c r="J369">
        <v>0.47</v>
      </c>
      <c r="K369">
        <v>0.23</v>
      </c>
      <c r="L369">
        <v>151005</v>
      </c>
      <c r="M369">
        <v>0.89</v>
      </c>
      <c r="N369">
        <v>0.47</v>
      </c>
      <c r="O369">
        <v>0.23</v>
      </c>
      <c r="P369">
        <v>0</v>
      </c>
      <c r="Q369">
        <v>0</v>
      </c>
      <c r="R369">
        <v>0</v>
      </c>
      <c r="S369">
        <v>0</v>
      </c>
    </row>
    <row r="370" spans="1:19">
      <c r="A370" t="s">
        <v>2593</v>
      </c>
      <c r="B370" t="s">
        <v>938</v>
      </c>
      <c r="C370" t="s">
        <v>939</v>
      </c>
      <c r="D370">
        <v>659530</v>
      </c>
      <c r="E370">
        <v>332083</v>
      </c>
      <c r="F370">
        <v>327447</v>
      </c>
      <c r="G370">
        <v>332083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</row>
    <row r="371" spans="1:19">
      <c r="A371" t="s">
        <v>2544</v>
      </c>
      <c r="B371" t="s">
        <v>679</v>
      </c>
      <c r="C371" t="s">
        <v>680</v>
      </c>
      <c r="D371">
        <v>659530</v>
      </c>
      <c r="E371">
        <v>277433</v>
      </c>
      <c r="F371">
        <v>382097</v>
      </c>
      <c r="G371">
        <v>277433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</row>
    <row r="372" spans="1:19">
      <c r="A372" t="s">
        <v>2469</v>
      </c>
      <c r="B372" t="s">
        <v>1178</v>
      </c>
      <c r="C372" t="s">
        <v>1179</v>
      </c>
      <c r="D372">
        <v>659530</v>
      </c>
      <c r="E372">
        <v>288812</v>
      </c>
      <c r="F372">
        <v>370718</v>
      </c>
      <c r="G372">
        <v>258416</v>
      </c>
      <c r="H372">
        <v>30396</v>
      </c>
      <c r="I372">
        <v>0.12</v>
      </c>
      <c r="J372">
        <v>0.11</v>
      </c>
      <c r="K372">
        <v>0.05</v>
      </c>
      <c r="L372">
        <v>30396</v>
      </c>
      <c r="M372">
        <v>0.12</v>
      </c>
      <c r="N372">
        <v>0.11</v>
      </c>
      <c r="O372">
        <v>0.05</v>
      </c>
      <c r="P372">
        <v>0</v>
      </c>
      <c r="Q372">
        <v>0</v>
      </c>
      <c r="R372">
        <v>0</v>
      </c>
      <c r="S372">
        <v>0</v>
      </c>
    </row>
    <row r="373" spans="1:19">
      <c r="A373" t="s">
        <v>2369</v>
      </c>
      <c r="B373" t="s">
        <v>1038</v>
      </c>
      <c r="C373" t="s">
        <v>1039</v>
      </c>
      <c r="D373">
        <v>659530</v>
      </c>
      <c r="E373">
        <v>286810</v>
      </c>
      <c r="F373">
        <v>372720</v>
      </c>
      <c r="G373">
        <v>144490</v>
      </c>
      <c r="H373">
        <v>142320</v>
      </c>
      <c r="I373">
        <v>0.98</v>
      </c>
      <c r="J373">
        <v>0.5</v>
      </c>
      <c r="K373">
        <v>0.22</v>
      </c>
      <c r="L373">
        <v>142320</v>
      </c>
      <c r="M373">
        <v>0.98</v>
      </c>
      <c r="N373">
        <v>0.5</v>
      </c>
      <c r="O373">
        <v>0.22</v>
      </c>
      <c r="P373">
        <v>0</v>
      </c>
      <c r="Q373">
        <v>0</v>
      </c>
      <c r="R373">
        <v>0</v>
      </c>
      <c r="S373">
        <v>0</v>
      </c>
    </row>
    <row r="374" spans="1:19">
      <c r="A374" t="s">
        <v>2408</v>
      </c>
      <c r="B374" t="s">
        <v>740</v>
      </c>
      <c r="C374" t="s">
        <v>741</v>
      </c>
      <c r="D374">
        <v>659530</v>
      </c>
      <c r="E374">
        <v>289537</v>
      </c>
      <c r="F374">
        <v>369993</v>
      </c>
      <c r="G374">
        <v>205225</v>
      </c>
      <c r="H374">
        <v>84312</v>
      </c>
      <c r="I374">
        <v>0.41</v>
      </c>
      <c r="J374">
        <v>0.28999999999999998</v>
      </c>
      <c r="K374">
        <v>0.13</v>
      </c>
      <c r="L374">
        <v>84312</v>
      </c>
      <c r="M374">
        <v>0.41</v>
      </c>
      <c r="N374">
        <v>0.28999999999999998</v>
      </c>
      <c r="O374">
        <v>0.13</v>
      </c>
      <c r="P374">
        <v>0</v>
      </c>
      <c r="Q374">
        <v>0</v>
      </c>
      <c r="R374">
        <v>0</v>
      </c>
      <c r="S374">
        <v>0</v>
      </c>
    </row>
    <row r="375" spans="1:19">
      <c r="A375" t="s">
        <v>2615</v>
      </c>
      <c r="B375" t="s">
        <v>1007</v>
      </c>
      <c r="C375" t="s">
        <v>1008</v>
      </c>
      <c r="D375">
        <v>659530</v>
      </c>
      <c r="E375">
        <v>342579</v>
      </c>
      <c r="F375">
        <v>316951</v>
      </c>
      <c r="G375">
        <v>342579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</row>
    <row r="376" spans="1:19">
      <c r="A376" t="s">
        <v>2520</v>
      </c>
      <c r="B376" t="s">
        <v>568</v>
      </c>
      <c r="C376" t="s">
        <v>569</v>
      </c>
      <c r="D376">
        <v>659530</v>
      </c>
      <c r="E376">
        <v>475559</v>
      </c>
      <c r="F376">
        <v>183971</v>
      </c>
      <c r="G376">
        <v>475559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</row>
    <row r="377" spans="1:19">
      <c r="A377" t="s">
        <v>2618</v>
      </c>
      <c r="B377" t="s">
        <v>1019</v>
      </c>
      <c r="C377" t="s">
        <v>1020</v>
      </c>
      <c r="D377">
        <v>659530</v>
      </c>
      <c r="E377">
        <v>343688</v>
      </c>
      <c r="F377">
        <v>315842</v>
      </c>
      <c r="G377">
        <v>343688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</row>
    <row r="378" spans="1:19">
      <c r="A378" t="s">
        <v>2907</v>
      </c>
      <c r="B378" t="s">
        <v>814</v>
      </c>
      <c r="C378" t="s">
        <v>815</v>
      </c>
      <c r="D378">
        <v>659530</v>
      </c>
      <c r="E378">
        <v>37223</v>
      </c>
      <c r="F378">
        <v>622307</v>
      </c>
      <c r="G378">
        <v>37223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</row>
    <row r="379" spans="1:19">
      <c r="A379" t="s">
        <v>2563</v>
      </c>
      <c r="B379" t="s">
        <v>760</v>
      </c>
      <c r="C379" t="s">
        <v>761</v>
      </c>
      <c r="D379">
        <v>659530</v>
      </c>
      <c r="E379">
        <v>139692</v>
      </c>
      <c r="F379">
        <v>519838</v>
      </c>
      <c r="G379">
        <v>139692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</row>
    <row r="380" spans="1:19">
      <c r="A380" t="s">
        <v>2835</v>
      </c>
      <c r="B380" t="s">
        <v>438</v>
      </c>
      <c r="C380" t="s">
        <v>439</v>
      </c>
      <c r="D380">
        <v>659530</v>
      </c>
      <c r="E380">
        <v>83794</v>
      </c>
      <c r="F380">
        <v>575736</v>
      </c>
      <c r="G380">
        <v>83794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</row>
    <row r="381" spans="1:19">
      <c r="A381" t="s">
        <v>2737</v>
      </c>
      <c r="B381" t="s">
        <v>359</v>
      </c>
      <c r="C381" t="s">
        <v>360</v>
      </c>
      <c r="D381">
        <v>659530</v>
      </c>
      <c r="E381">
        <v>367574</v>
      </c>
      <c r="F381">
        <v>291956</v>
      </c>
      <c r="G381">
        <v>303724</v>
      </c>
      <c r="H381">
        <v>63850</v>
      </c>
      <c r="I381">
        <v>0.21</v>
      </c>
      <c r="J381">
        <v>0.17</v>
      </c>
      <c r="K381">
        <v>0.1</v>
      </c>
      <c r="L381">
        <v>63850</v>
      </c>
      <c r="M381">
        <v>0.21</v>
      </c>
      <c r="N381">
        <v>0.17</v>
      </c>
      <c r="O381">
        <v>0.1</v>
      </c>
      <c r="P381">
        <v>0</v>
      </c>
      <c r="Q381">
        <v>0</v>
      </c>
      <c r="R381">
        <v>0</v>
      </c>
      <c r="S381">
        <v>0</v>
      </c>
    </row>
    <row r="382" spans="1:19">
      <c r="A382" t="s">
        <v>2935</v>
      </c>
      <c r="B382" t="s">
        <v>1259</v>
      </c>
      <c r="C382" t="s">
        <v>1260</v>
      </c>
      <c r="D382">
        <v>659530</v>
      </c>
      <c r="E382">
        <v>379265</v>
      </c>
      <c r="F382">
        <v>280265</v>
      </c>
      <c r="G382">
        <v>379265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</row>
    <row r="383" spans="1:19">
      <c r="A383" t="s">
        <v>2697</v>
      </c>
      <c r="B383" t="s">
        <v>1306</v>
      </c>
      <c r="C383" t="s">
        <v>1307</v>
      </c>
      <c r="D383">
        <v>659530</v>
      </c>
      <c r="E383">
        <v>259710</v>
      </c>
      <c r="F383">
        <v>399820</v>
      </c>
      <c r="G383">
        <v>259710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</row>
    <row r="384" spans="1:19">
      <c r="A384" t="s">
        <v>2900</v>
      </c>
      <c r="B384" t="s">
        <v>798</v>
      </c>
      <c r="C384" t="s">
        <v>799</v>
      </c>
      <c r="D384">
        <v>659530</v>
      </c>
      <c r="E384">
        <v>22271</v>
      </c>
      <c r="F384">
        <v>637259</v>
      </c>
      <c r="G384">
        <v>22271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</row>
    <row r="385" spans="1:19">
      <c r="A385" t="s">
        <v>2852</v>
      </c>
      <c r="B385" t="s">
        <v>1328</v>
      </c>
      <c r="C385" t="s">
        <v>1329</v>
      </c>
      <c r="D385">
        <v>659530</v>
      </c>
      <c r="E385">
        <v>311324</v>
      </c>
      <c r="F385">
        <v>348206</v>
      </c>
      <c r="G385">
        <v>311324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</row>
    <row r="386" spans="1:19">
      <c r="A386" t="s">
        <v>2667</v>
      </c>
      <c r="B386" t="s">
        <v>1186</v>
      </c>
      <c r="C386" t="s">
        <v>1187</v>
      </c>
      <c r="D386">
        <v>659530</v>
      </c>
      <c r="E386">
        <v>201102</v>
      </c>
      <c r="F386">
        <v>458428</v>
      </c>
      <c r="G386">
        <v>201102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</row>
    <row r="387" spans="1:19">
      <c r="A387" t="s">
        <v>2475</v>
      </c>
      <c r="B387" t="s">
        <v>646</v>
      </c>
      <c r="C387" t="s">
        <v>647</v>
      </c>
      <c r="D387">
        <v>659530</v>
      </c>
      <c r="E387">
        <v>190466</v>
      </c>
      <c r="F387">
        <v>469064</v>
      </c>
      <c r="G387">
        <v>172466</v>
      </c>
      <c r="H387">
        <v>18000</v>
      </c>
      <c r="I387">
        <v>0.1</v>
      </c>
      <c r="J387">
        <v>0.09</v>
      </c>
      <c r="K387">
        <v>0.03</v>
      </c>
      <c r="L387">
        <v>18000</v>
      </c>
      <c r="M387">
        <v>0.1</v>
      </c>
      <c r="N387">
        <v>0.09</v>
      </c>
      <c r="O387">
        <v>0.03</v>
      </c>
      <c r="P387">
        <v>0</v>
      </c>
      <c r="Q387">
        <v>0</v>
      </c>
      <c r="R387">
        <v>0</v>
      </c>
      <c r="S387">
        <v>0</v>
      </c>
    </row>
    <row r="388" spans="1:19">
      <c r="A388" t="s">
        <v>2395</v>
      </c>
      <c r="B388" t="s">
        <v>516</v>
      </c>
      <c r="C388" t="s">
        <v>517</v>
      </c>
      <c r="D388">
        <v>659530</v>
      </c>
      <c r="E388">
        <v>445324</v>
      </c>
      <c r="F388">
        <v>214206</v>
      </c>
      <c r="G388">
        <v>349574</v>
      </c>
      <c r="H388">
        <v>95750</v>
      </c>
      <c r="I388">
        <v>0.27</v>
      </c>
      <c r="J388">
        <v>0.22</v>
      </c>
      <c r="K388">
        <v>0.15</v>
      </c>
      <c r="L388">
        <v>95750</v>
      </c>
      <c r="M388">
        <v>0.27</v>
      </c>
      <c r="N388">
        <v>0.22</v>
      </c>
      <c r="O388">
        <v>0.15</v>
      </c>
      <c r="P388">
        <v>0</v>
      </c>
      <c r="Q388">
        <v>0</v>
      </c>
      <c r="R388">
        <v>0</v>
      </c>
      <c r="S388">
        <v>0</v>
      </c>
    </row>
    <row r="389" spans="1:19">
      <c r="A389" t="s">
        <v>2664</v>
      </c>
      <c r="B389" t="s">
        <v>1176</v>
      </c>
      <c r="C389" t="s">
        <v>1177</v>
      </c>
      <c r="D389">
        <v>659530</v>
      </c>
      <c r="E389">
        <v>118883</v>
      </c>
      <c r="F389">
        <v>540647</v>
      </c>
      <c r="G389">
        <v>118883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</row>
    <row r="390" spans="1:19">
      <c r="A390" t="s">
        <v>2578</v>
      </c>
      <c r="B390" t="s">
        <v>891</v>
      </c>
      <c r="C390" t="s">
        <v>892</v>
      </c>
      <c r="D390">
        <v>659530</v>
      </c>
      <c r="E390">
        <v>253882</v>
      </c>
      <c r="F390">
        <v>405648</v>
      </c>
      <c r="G390">
        <v>253882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</row>
    <row r="391" spans="1:19">
      <c r="A391" t="s">
        <v>2676</v>
      </c>
      <c r="B391" t="s">
        <v>1232</v>
      </c>
      <c r="C391" t="s">
        <v>1233</v>
      </c>
      <c r="D391">
        <v>659530</v>
      </c>
      <c r="E391">
        <v>339786</v>
      </c>
      <c r="F391">
        <v>319744</v>
      </c>
      <c r="G391">
        <v>339786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</row>
    <row r="392" spans="1:19">
      <c r="A392" t="s">
        <v>2814</v>
      </c>
      <c r="B392" t="s">
        <v>371</v>
      </c>
      <c r="C392" t="s">
        <v>372</v>
      </c>
      <c r="D392">
        <v>659530</v>
      </c>
      <c r="E392">
        <v>332277</v>
      </c>
      <c r="F392">
        <v>327253</v>
      </c>
      <c r="G392">
        <v>332277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</row>
    <row r="393" spans="1:19">
      <c r="A393" t="s">
        <v>2728</v>
      </c>
      <c r="B393" t="s">
        <v>151</v>
      </c>
      <c r="C393" t="s">
        <v>1325</v>
      </c>
      <c r="D393">
        <v>659530</v>
      </c>
      <c r="E393">
        <v>207762</v>
      </c>
      <c r="F393">
        <v>451768</v>
      </c>
      <c r="G393">
        <v>131526</v>
      </c>
      <c r="H393">
        <v>76236</v>
      </c>
      <c r="I393">
        <v>0.57999999999999996</v>
      </c>
      <c r="J393">
        <v>0.37</v>
      </c>
      <c r="K393">
        <v>0.12</v>
      </c>
      <c r="L393">
        <v>76236</v>
      </c>
      <c r="M393">
        <v>0.57999999999999996</v>
      </c>
      <c r="N393">
        <v>0.37</v>
      </c>
      <c r="O393">
        <v>0.12</v>
      </c>
      <c r="P393">
        <v>0</v>
      </c>
      <c r="Q393">
        <v>0</v>
      </c>
      <c r="R393">
        <v>0</v>
      </c>
      <c r="S393">
        <v>0</v>
      </c>
    </row>
    <row r="394" spans="1:19">
      <c r="A394" t="s">
        <v>2505</v>
      </c>
      <c r="B394" t="s">
        <v>526</v>
      </c>
      <c r="C394" t="s">
        <v>527</v>
      </c>
      <c r="D394">
        <v>659530</v>
      </c>
      <c r="E394">
        <v>217928</v>
      </c>
      <c r="F394">
        <v>441602</v>
      </c>
      <c r="G394">
        <v>217928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</row>
    <row r="395" spans="1:19">
      <c r="A395" t="s">
        <v>2925</v>
      </c>
      <c r="B395" t="s">
        <v>852</v>
      </c>
      <c r="C395" t="s">
        <v>853</v>
      </c>
      <c r="D395">
        <v>659530</v>
      </c>
      <c r="E395">
        <v>38533</v>
      </c>
      <c r="F395">
        <v>620997</v>
      </c>
      <c r="G395">
        <v>38533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</row>
    <row r="396" spans="1:19">
      <c r="A396" t="s">
        <v>2850</v>
      </c>
      <c r="B396" t="s">
        <v>474</v>
      </c>
      <c r="C396" t="s">
        <v>475</v>
      </c>
      <c r="D396">
        <v>659530</v>
      </c>
      <c r="E396">
        <v>59373</v>
      </c>
      <c r="F396">
        <v>600157</v>
      </c>
      <c r="G396">
        <v>59373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</row>
    <row r="397" spans="1:19">
      <c r="A397" t="s">
        <v>2700</v>
      </c>
      <c r="B397" t="s">
        <v>1317</v>
      </c>
      <c r="C397" t="s">
        <v>1318</v>
      </c>
      <c r="D397">
        <v>659530</v>
      </c>
      <c r="E397">
        <v>51095</v>
      </c>
      <c r="F397">
        <v>608435</v>
      </c>
      <c r="G397">
        <v>51095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</row>
    <row r="398" spans="1:19">
      <c r="A398" t="s">
        <v>2902</v>
      </c>
      <c r="B398" t="s">
        <v>802</v>
      </c>
      <c r="C398" t="s">
        <v>803</v>
      </c>
      <c r="D398">
        <v>659530</v>
      </c>
      <c r="E398">
        <v>22185</v>
      </c>
      <c r="F398">
        <v>637345</v>
      </c>
      <c r="G398">
        <v>22185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</row>
    <row r="399" spans="1:19">
      <c r="A399" t="s">
        <v>2541</v>
      </c>
      <c r="B399" t="s">
        <v>650</v>
      </c>
      <c r="C399" t="s">
        <v>651</v>
      </c>
      <c r="D399">
        <v>659530</v>
      </c>
      <c r="E399">
        <v>194963</v>
      </c>
      <c r="F399">
        <v>464567</v>
      </c>
      <c r="G399">
        <v>194963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</row>
    <row r="400" spans="1:19">
      <c r="A400" t="s">
        <v>2629</v>
      </c>
      <c r="B400" t="s">
        <v>1054</v>
      </c>
      <c r="C400" t="s">
        <v>1055</v>
      </c>
      <c r="D400">
        <v>659530</v>
      </c>
      <c r="E400">
        <v>54029</v>
      </c>
      <c r="F400">
        <v>605501</v>
      </c>
      <c r="G400">
        <v>54029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</row>
    <row r="401" spans="1:19">
      <c r="A401" t="s">
        <v>2714</v>
      </c>
      <c r="B401" t="s">
        <v>367</v>
      </c>
      <c r="C401" t="s">
        <v>368</v>
      </c>
      <c r="D401">
        <v>659530</v>
      </c>
      <c r="E401">
        <v>319455</v>
      </c>
      <c r="F401">
        <v>340075</v>
      </c>
      <c r="G401">
        <v>211011</v>
      </c>
      <c r="H401">
        <v>108444</v>
      </c>
      <c r="I401">
        <v>0.51</v>
      </c>
      <c r="J401">
        <v>0.34</v>
      </c>
      <c r="K401">
        <v>0.16</v>
      </c>
      <c r="L401">
        <v>108444</v>
      </c>
      <c r="M401">
        <v>0.51</v>
      </c>
      <c r="N401">
        <v>0.34</v>
      </c>
      <c r="O401">
        <v>0.16</v>
      </c>
      <c r="P401">
        <v>0</v>
      </c>
      <c r="Q401">
        <v>0</v>
      </c>
      <c r="R401">
        <v>0</v>
      </c>
      <c r="S401">
        <v>0</v>
      </c>
    </row>
    <row r="402" spans="1:19">
      <c r="A402" t="s">
        <v>2649</v>
      </c>
      <c r="B402" t="s">
        <v>1132</v>
      </c>
      <c r="C402" t="s">
        <v>1133</v>
      </c>
      <c r="D402">
        <v>659530</v>
      </c>
      <c r="E402">
        <v>497575</v>
      </c>
      <c r="F402">
        <v>161955</v>
      </c>
      <c r="G402">
        <v>497575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</row>
    <row r="403" spans="1:19">
      <c r="A403" t="s">
        <v>2724</v>
      </c>
      <c r="B403" t="s">
        <v>383</v>
      </c>
      <c r="C403" t="s">
        <v>384</v>
      </c>
      <c r="D403">
        <v>659530</v>
      </c>
      <c r="E403">
        <v>364071</v>
      </c>
      <c r="F403">
        <v>295459</v>
      </c>
      <c r="G403">
        <v>281271</v>
      </c>
      <c r="H403">
        <v>82800</v>
      </c>
      <c r="I403">
        <v>0.28999999999999998</v>
      </c>
      <c r="J403">
        <v>0.23</v>
      </c>
      <c r="K403">
        <v>0.13</v>
      </c>
      <c r="L403">
        <v>82800</v>
      </c>
      <c r="M403">
        <v>0.28999999999999998</v>
      </c>
      <c r="N403">
        <v>0.23</v>
      </c>
      <c r="O403">
        <v>0.13</v>
      </c>
      <c r="P403">
        <v>0</v>
      </c>
      <c r="Q403">
        <v>0</v>
      </c>
      <c r="R403">
        <v>0</v>
      </c>
      <c r="S403">
        <v>0</v>
      </c>
    </row>
    <row r="404" spans="1:19">
      <c r="A404" t="s">
        <v>2450</v>
      </c>
      <c r="B404" t="s">
        <v>1017</v>
      </c>
      <c r="C404" t="s">
        <v>1018</v>
      </c>
      <c r="D404">
        <v>659530</v>
      </c>
      <c r="E404">
        <v>410158</v>
      </c>
      <c r="F404">
        <v>249372</v>
      </c>
      <c r="G404">
        <v>344638</v>
      </c>
      <c r="H404">
        <v>65520</v>
      </c>
      <c r="I404">
        <v>0.19</v>
      </c>
      <c r="J404">
        <v>0.16</v>
      </c>
      <c r="K404">
        <v>0.1</v>
      </c>
      <c r="L404">
        <v>65520</v>
      </c>
      <c r="M404">
        <v>0.19</v>
      </c>
      <c r="N404">
        <v>0.16</v>
      </c>
      <c r="O404">
        <v>0.1</v>
      </c>
      <c r="P404">
        <v>0</v>
      </c>
      <c r="Q404">
        <v>0</v>
      </c>
      <c r="R404">
        <v>0</v>
      </c>
      <c r="S404">
        <v>0</v>
      </c>
    </row>
    <row r="405" spans="1:19">
      <c r="A405" t="s">
        <v>2447</v>
      </c>
      <c r="B405" t="s">
        <v>736</v>
      </c>
      <c r="C405" t="s">
        <v>737</v>
      </c>
      <c r="D405">
        <v>659530</v>
      </c>
      <c r="E405">
        <v>258731</v>
      </c>
      <c r="F405">
        <v>400799</v>
      </c>
      <c r="G405">
        <v>193211</v>
      </c>
      <c r="H405">
        <v>65520</v>
      </c>
      <c r="I405">
        <v>0.34</v>
      </c>
      <c r="J405">
        <v>0.25</v>
      </c>
      <c r="K405">
        <v>0.1</v>
      </c>
      <c r="L405">
        <v>65520</v>
      </c>
      <c r="M405">
        <v>0.34</v>
      </c>
      <c r="N405">
        <v>0.25</v>
      </c>
      <c r="O405">
        <v>0.1</v>
      </c>
      <c r="P405">
        <v>0</v>
      </c>
      <c r="Q405">
        <v>0</v>
      </c>
      <c r="R405">
        <v>0</v>
      </c>
      <c r="S405">
        <v>0</v>
      </c>
    </row>
    <row r="406" spans="1:19">
      <c r="A406" t="s">
        <v>2923</v>
      </c>
      <c r="B406" t="s">
        <v>848</v>
      </c>
      <c r="C406" t="s">
        <v>849</v>
      </c>
      <c r="D406">
        <v>659530</v>
      </c>
      <c r="E406">
        <v>42023</v>
      </c>
      <c r="F406">
        <v>617507</v>
      </c>
      <c r="G406">
        <v>42023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</row>
    <row r="407" spans="1:19">
      <c r="A407" t="s">
        <v>2340</v>
      </c>
      <c r="B407" t="s">
        <v>1247</v>
      </c>
      <c r="C407" t="s">
        <v>1248</v>
      </c>
      <c r="D407">
        <v>659530</v>
      </c>
      <c r="E407">
        <v>434572</v>
      </c>
      <c r="F407">
        <v>224958</v>
      </c>
      <c r="G407">
        <v>29109</v>
      </c>
      <c r="H407">
        <v>405463</v>
      </c>
      <c r="I407">
        <v>13.93</v>
      </c>
      <c r="J407">
        <v>0.93</v>
      </c>
      <c r="K407">
        <v>0.61</v>
      </c>
      <c r="L407">
        <v>405463</v>
      </c>
      <c r="M407">
        <v>13.93</v>
      </c>
      <c r="N407">
        <v>0.93</v>
      </c>
      <c r="O407">
        <v>0.61</v>
      </c>
      <c r="P407">
        <v>0</v>
      </c>
      <c r="Q407">
        <v>0</v>
      </c>
      <c r="R407">
        <v>0</v>
      </c>
      <c r="S407">
        <v>0</v>
      </c>
    </row>
    <row r="408" spans="1:19">
      <c r="A408" t="s">
        <v>2614</v>
      </c>
      <c r="B408" t="s">
        <v>1005</v>
      </c>
      <c r="C408" t="s">
        <v>1006</v>
      </c>
      <c r="D408">
        <v>659530</v>
      </c>
      <c r="E408">
        <v>8209</v>
      </c>
      <c r="F408">
        <v>651321</v>
      </c>
      <c r="G408">
        <v>8209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</row>
    <row r="409" spans="1:19">
      <c r="A409" t="s">
        <v>2688</v>
      </c>
      <c r="B409" t="s">
        <v>1273</v>
      </c>
      <c r="C409" t="s">
        <v>1274</v>
      </c>
      <c r="D409">
        <v>659530</v>
      </c>
      <c r="E409">
        <v>101219</v>
      </c>
      <c r="F409">
        <v>558311</v>
      </c>
      <c r="G409">
        <v>101219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</row>
    <row r="410" spans="1:19">
      <c r="A410" t="s">
        <v>2433</v>
      </c>
      <c r="B410" t="s">
        <v>966</v>
      </c>
      <c r="C410" t="s">
        <v>967</v>
      </c>
      <c r="D410">
        <v>659530</v>
      </c>
      <c r="E410">
        <v>175282</v>
      </c>
      <c r="F410">
        <v>484248</v>
      </c>
      <c r="G410">
        <v>105839</v>
      </c>
      <c r="H410">
        <v>69443</v>
      </c>
      <c r="I410">
        <v>0.66</v>
      </c>
      <c r="J410">
        <v>0.4</v>
      </c>
      <c r="K410">
        <v>0.11</v>
      </c>
      <c r="L410">
        <v>69443</v>
      </c>
      <c r="M410">
        <v>0.66</v>
      </c>
      <c r="N410">
        <v>0.4</v>
      </c>
      <c r="O410">
        <v>0.11</v>
      </c>
      <c r="P410">
        <v>0</v>
      </c>
      <c r="Q410">
        <v>0</v>
      </c>
      <c r="R410">
        <v>0</v>
      </c>
      <c r="S410">
        <v>0</v>
      </c>
    </row>
    <row r="411" spans="1:19">
      <c r="A411" t="s">
        <v>2608</v>
      </c>
      <c r="B411" t="s">
        <v>978</v>
      </c>
      <c r="C411" t="s">
        <v>979</v>
      </c>
      <c r="D411">
        <v>659530</v>
      </c>
      <c r="E411">
        <v>92033</v>
      </c>
      <c r="F411">
        <v>567497</v>
      </c>
      <c r="G411">
        <v>92033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</row>
    <row r="412" spans="1:19">
      <c r="A412" t="s">
        <v>2682</v>
      </c>
      <c r="B412" t="s">
        <v>1257</v>
      </c>
      <c r="C412" t="s">
        <v>1258</v>
      </c>
      <c r="D412">
        <v>659530</v>
      </c>
      <c r="E412">
        <v>74960</v>
      </c>
      <c r="F412">
        <v>584570</v>
      </c>
      <c r="G412">
        <v>74960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</row>
    <row r="413" spans="1:19">
      <c r="A413" t="s">
        <v>2758</v>
      </c>
      <c r="B413" t="s">
        <v>167</v>
      </c>
      <c r="C413" t="s">
        <v>168</v>
      </c>
      <c r="D413">
        <v>659530</v>
      </c>
      <c r="E413">
        <v>392087</v>
      </c>
      <c r="F413">
        <v>267443</v>
      </c>
      <c r="G413">
        <v>392087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</row>
    <row r="414" spans="1:19">
      <c r="A414" t="s">
        <v>2562</v>
      </c>
      <c r="B414" t="s">
        <v>744</v>
      </c>
      <c r="C414" t="s">
        <v>745</v>
      </c>
      <c r="D414">
        <v>659530</v>
      </c>
      <c r="E414">
        <v>162604</v>
      </c>
      <c r="F414">
        <v>496926</v>
      </c>
      <c r="G414">
        <v>162604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</row>
    <row r="415" spans="1:19">
      <c r="A415" t="s">
        <v>2643</v>
      </c>
      <c r="B415" t="s">
        <v>1118</v>
      </c>
      <c r="C415" t="s">
        <v>1119</v>
      </c>
      <c r="D415">
        <v>659530</v>
      </c>
      <c r="E415">
        <v>286796</v>
      </c>
      <c r="F415">
        <v>372734</v>
      </c>
      <c r="G415">
        <v>286796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</row>
    <row r="416" spans="1:19">
      <c r="A416" t="s">
        <v>2673</v>
      </c>
      <c r="B416" t="s">
        <v>1222</v>
      </c>
      <c r="C416" t="s">
        <v>1223</v>
      </c>
      <c r="D416">
        <v>659530</v>
      </c>
      <c r="E416">
        <v>99505</v>
      </c>
      <c r="F416">
        <v>560025</v>
      </c>
      <c r="G416">
        <v>99505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</row>
    <row r="417" spans="1:19">
      <c r="A417" t="s">
        <v>2901</v>
      </c>
      <c r="B417" t="s">
        <v>800</v>
      </c>
      <c r="C417" t="s">
        <v>801</v>
      </c>
      <c r="D417">
        <v>659530</v>
      </c>
      <c r="E417">
        <v>34231</v>
      </c>
      <c r="F417">
        <v>625299</v>
      </c>
      <c r="G417">
        <v>34231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</row>
    <row r="418" spans="1:19">
      <c r="A418" t="s">
        <v>2807</v>
      </c>
      <c r="B418" t="s">
        <v>347</v>
      </c>
      <c r="C418" t="s">
        <v>348</v>
      </c>
      <c r="D418">
        <v>659530</v>
      </c>
      <c r="E418">
        <v>339677</v>
      </c>
      <c r="F418">
        <v>319853</v>
      </c>
      <c r="G418">
        <v>339677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</row>
    <row r="419" spans="1:19">
      <c r="A419" t="s">
        <v>2490</v>
      </c>
      <c r="B419" t="s">
        <v>1110</v>
      </c>
      <c r="C419" t="s">
        <v>1111</v>
      </c>
      <c r="D419">
        <v>659530</v>
      </c>
      <c r="E419">
        <v>275890</v>
      </c>
      <c r="F419">
        <v>383640</v>
      </c>
      <c r="G419">
        <v>275889</v>
      </c>
      <c r="H419">
        <v>1</v>
      </c>
      <c r="I419">
        <v>0</v>
      </c>
      <c r="J419">
        <v>0</v>
      </c>
      <c r="K419">
        <v>0</v>
      </c>
      <c r="L419">
        <v>1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</row>
    <row r="420" spans="1:19">
      <c r="A420" t="s">
        <v>2496</v>
      </c>
      <c r="B420" t="s">
        <v>484</v>
      </c>
      <c r="C420" t="s">
        <v>485</v>
      </c>
      <c r="D420">
        <v>659530</v>
      </c>
      <c r="E420">
        <v>440300</v>
      </c>
      <c r="F420">
        <v>219230</v>
      </c>
      <c r="G420">
        <v>440300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</row>
    <row r="421" spans="1:19">
      <c r="A421" t="s">
        <v>2588</v>
      </c>
      <c r="B421" t="s">
        <v>922</v>
      </c>
      <c r="C421" t="s">
        <v>923</v>
      </c>
      <c r="D421">
        <v>659530</v>
      </c>
      <c r="E421">
        <v>210023</v>
      </c>
      <c r="F421">
        <v>449507</v>
      </c>
      <c r="G421">
        <v>210023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</row>
    <row r="422" spans="1:19">
      <c r="A422" t="s">
        <v>2912</v>
      </c>
      <c r="B422" t="s">
        <v>824</v>
      </c>
      <c r="C422" t="s">
        <v>825</v>
      </c>
      <c r="D422">
        <v>659530</v>
      </c>
      <c r="E422">
        <v>31785</v>
      </c>
      <c r="F422">
        <v>627745</v>
      </c>
      <c r="G422">
        <v>31785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</row>
    <row r="423" spans="1:19">
      <c r="A423" t="s">
        <v>2877</v>
      </c>
      <c r="B423" t="s">
        <v>748</v>
      </c>
      <c r="C423" t="s">
        <v>749</v>
      </c>
      <c r="D423">
        <v>659530</v>
      </c>
      <c r="E423">
        <v>47628</v>
      </c>
      <c r="F423">
        <v>611902</v>
      </c>
      <c r="G423">
        <v>47628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</row>
    <row r="424" spans="1:19">
      <c r="A424" t="s">
        <v>2637</v>
      </c>
      <c r="B424" t="s">
        <v>1078</v>
      </c>
      <c r="C424" t="s">
        <v>1079</v>
      </c>
      <c r="D424">
        <v>659530</v>
      </c>
      <c r="E424">
        <v>194242</v>
      </c>
      <c r="F424">
        <v>465288</v>
      </c>
      <c r="G424">
        <v>194242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</row>
    <row r="425" spans="1:19">
      <c r="A425" t="s">
        <v>2493</v>
      </c>
      <c r="B425" t="s">
        <v>1277</v>
      </c>
      <c r="C425" t="s">
        <v>1278</v>
      </c>
      <c r="D425">
        <v>659530</v>
      </c>
      <c r="E425">
        <v>393027</v>
      </c>
      <c r="F425">
        <v>266503</v>
      </c>
      <c r="G425">
        <v>393026</v>
      </c>
      <c r="H425">
        <v>1</v>
      </c>
      <c r="I425">
        <v>0</v>
      </c>
      <c r="J425">
        <v>0</v>
      </c>
      <c r="K425">
        <v>0</v>
      </c>
      <c r="L425">
        <v>1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</row>
    <row r="426" spans="1:19">
      <c r="A426" t="s">
        <v>2674</v>
      </c>
      <c r="B426" t="s">
        <v>1226</v>
      </c>
      <c r="C426" t="s">
        <v>1227</v>
      </c>
      <c r="D426">
        <v>659530</v>
      </c>
      <c r="E426">
        <v>219200</v>
      </c>
      <c r="F426">
        <v>440330</v>
      </c>
      <c r="G426">
        <v>219200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</row>
    <row r="427" spans="1:19">
      <c r="A427" t="s">
        <v>2803</v>
      </c>
      <c r="B427" t="s">
        <v>329</v>
      </c>
      <c r="C427" t="s">
        <v>330</v>
      </c>
      <c r="D427">
        <v>659530</v>
      </c>
      <c r="E427">
        <v>0</v>
      </c>
      <c r="F427">
        <v>659530</v>
      </c>
      <c r="G427">
        <v>0</v>
      </c>
      <c r="H427">
        <v>0</v>
      </c>
      <c r="I427" t="s">
        <v>223</v>
      </c>
      <c r="J427" t="s">
        <v>223</v>
      </c>
      <c r="K427" t="s">
        <v>223</v>
      </c>
      <c r="L427">
        <v>0</v>
      </c>
      <c r="M427" t="s">
        <v>223</v>
      </c>
      <c r="N427" t="s">
        <v>223</v>
      </c>
      <c r="O427" t="s">
        <v>223</v>
      </c>
      <c r="P427">
        <v>0</v>
      </c>
      <c r="Q427" t="s">
        <v>223</v>
      </c>
      <c r="R427" t="s">
        <v>223</v>
      </c>
      <c r="S427" t="s">
        <v>223</v>
      </c>
    </row>
    <row r="428" spans="1:19">
      <c r="A428" t="s">
        <v>2396</v>
      </c>
      <c r="B428" t="s">
        <v>1003</v>
      </c>
      <c r="C428" t="s">
        <v>1004</v>
      </c>
      <c r="D428">
        <v>659530</v>
      </c>
      <c r="E428">
        <v>258340</v>
      </c>
      <c r="F428">
        <v>401190</v>
      </c>
      <c r="G428">
        <v>163288</v>
      </c>
      <c r="H428">
        <v>95052</v>
      </c>
      <c r="I428">
        <v>0.57999999999999996</v>
      </c>
      <c r="J428">
        <v>0.37</v>
      </c>
      <c r="K428">
        <v>0.14000000000000001</v>
      </c>
      <c r="L428">
        <v>95052</v>
      </c>
      <c r="M428">
        <v>0.57999999999999996</v>
      </c>
      <c r="N428">
        <v>0.37</v>
      </c>
      <c r="O428">
        <v>0.14000000000000001</v>
      </c>
      <c r="P428">
        <v>0</v>
      </c>
      <c r="Q428">
        <v>0</v>
      </c>
      <c r="R428">
        <v>0</v>
      </c>
      <c r="S428">
        <v>0</v>
      </c>
    </row>
    <row r="429" spans="1:19">
      <c r="A429" t="s">
        <v>2881</v>
      </c>
      <c r="B429" t="s">
        <v>756</v>
      </c>
      <c r="C429" t="s">
        <v>757</v>
      </c>
      <c r="D429">
        <v>659530</v>
      </c>
      <c r="E429">
        <v>35494</v>
      </c>
      <c r="F429">
        <v>624036</v>
      </c>
      <c r="G429">
        <v>35494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</row>
    <row r="430" spans="1:19">
      <c r="A430" t="s">
        <v>2827</v>
      </c>
      <c r="B430" t="s">
        <v>405</v>
      </c>
      <c r="C430" t="s">
        <v>406</v>
      </c>
      <c r="D430">
        <v>659530</v>
      </c>
      <c r="E430">
        <v>305321</v>
      </c>
      <c r="F430">
        <v>354209</v>
      </c>
      <c r="G430">
        <v>305321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</row>
    <row r="431" spans="1:19">
      <c r="A431" t="s">
        <v>2403</v>
      </c>
      <c r="B431" t="s">
        <v>1321</v>
      </c>
      <c r="C431" t="s">
        <v>1322</v>
      </c>
      <c r="D431">
        <v>659530</v>
      </c>
      <c r="E431">
        <v>251702</v>
      </c>
      <c r="F431">
        <v>407828</v>
      </c>
      <c r="G431">
        <v>164820</v>
      </c>
      <c r="H431">
        <v>86882</v>
      </c>
      <c r="I431">
        <v>0.53</v>
      </c>
      <c r="J431">
        <v>0.35</v>
      </c>
      <c r="K431">
        <v>0.13</v>
      </c>
      <c r="L431">
        <v>86882</v>
      </c>
      <c r="M431">
        <v>0.53</v>
      </c>
      <c r="N431">
        <v>0.35</v>
      </c>
      <c r="O431">
        <v>0.13</v>
      </c>
      <c r="P431">
        <v>0</v>
      </c>
      <c r="Q431">
        <v>0</v>
      </c>
      <c r="R431">
        <v>0</v>
      </c>
      <c r="S431">
        <v>0</v>
      </c>
    </row>
    <row r="432" spans="1:19">
      <c r="A432" t="s">
        <v>2786</v>
      </c>
      <c r="B432" t="s">
        <v>275</v>
      </c>
      <c r="C432" t="s">
        <v>276</v>
      </c>
      <c r="D432">
        <v>659530</v>
      </c>
      <c r="E432">
        <v>386102</v>
      </c>
      <c r="F432">
        <v>273428</v>
      </c>
      <c r="G432">
        <v>386102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</row>
    <row r="433" spans="1:19">
      <c r="A433" t="s">
        <v>2529</v>
      </c>
      <c r="B433" t="s">
        <v>605</v>
      </c>
      <c r="C433" t="s">
        <v>606</v>
      </c>
      <c r="D433">
        <v>659530</v>
      </c>
      <c r="E433">
        <v>471071</v>
      </c>
      <c r="F433">
        <v>188459</v>
      </c>
      <c r="G433">
        <v>471071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</row>
    <row r="434" spans="1:19">
      <c r="A434" t="s">
        <v>2905</v>
      </c>
      <c r="B434" t="s">
        <v>808</v>
      </c>
      <c r="C434" t="s">
        <v>809</v>
      </c>
      <c r="D434">
        <v>659530</v>
      </c>
      <c r="E434">
        <v>142044</v>
      </c>
      <c r="F434">
        <v>517486</v>
      </c>
      <c r="G434">
        <v>142044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</row>
    <row r="435" spans="1:19">
      <c r="A435" t="s">
        <v>2478</v>
      </c>
      <c r="B435" t="s">
        <v>1212</v>
      </c>
      <c r="C435" t="s">
        <v>1213</v>
      </c>
      <c r="D435">
        <v>659530</v>
      </c>
      <c r="E435">
        <v>486386</v>
      </c>
      <c r="F435">
        <v>173144</v>
      </c>
      <c r="G435">
        <v>474626</v>
      </c>
      <c r="H435">
        <v>11760</v>
      </c>
      <c r="I435">
        <v>0.02</v>
      </c>
      <c r="J435">
        <v>0.02</v>
      </c>
      <c r="K435">
        <v>0.02</v>
      </c>
      <c r="L435">
        <v>11760</v>
      </c>
      <c r="M435">
        <v>0.02</v>
      </c>
      <c r="N435">
        <v>0.02</v>
      </c>
      <c r="O435">
        <v>0.02</v>
      </c>
      <c r="P435">
        <v>0</v>
      </c>
      <c r="Q435">
        <v>0</v>
      </c>
      <c r="R435">
        <v>0</v>
      </c>
      <c r="S435">
        <v>0</v>
      </c>
    </row>
    <row r="436" spans="1:19">
      <c r="A436" t="s">
        <v>2770</v>
      </c>
      <c r="B436" t="s">
        <v>213</v>
      </c>
      <c r="C436" t="s">
        <v>214</v>
      </c>
      <c r="D436">
        <v>659530</v>
      </c>
      <c r="E436">
        <v>383935</v>
      </c>
      <c r="F436">
        <v>275595</v>
      </c>
      <c r="G436">
        <v>383935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</row>
    <row r="437" spans="1:19">
      <c r="A437" t="s">
        <v>2555</v>
      </c>
      <c r="B437" t="s">
        <v>722</v>
      </c>
      <c r="C437" t="s">
        <v>723</v>
      </c>
      <c r="D437">
        <v>659530</v>
      </c>
      <c r="E437">
        <v>490292</v>
      </c>
      <c r="F437">
        <v>169238</v>
      </c>
      <c r="G437">
        <v>490292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</row>
    <row r="438" spans="1:19">
      <c r="A438" t="s">
        <v>2725</v>
      </c>
      <c r="B438" t="s">
        <v>241</v>
      </c>
      <c r="C438" t="s">
        <v>242</v>
      </c>
      <c r="D438">
        <v>659530</v>
      </c>
      <c r="E438">
        <v>275315</v>
      </c>
      <c r="F438">
        <v>384215</v>
      </c>
      <c r="G438">
        <v>194685</v>
      </c>
      <c r="H438">
        <v>80630</v>
      </c>
      <c r="I438">
        <v>0.41</v>
      </c>
      <c r="J438">
        <v>0.28999999999999998</v>
      </c>
      <c r="K438">
        <v>0.12</v>
      </c>
      <c r="L438">
        <v>80630</v>
      </c>
      <c r="M438">
        <v>0.41</v>
      </c>
      <c r="N438">
        <v>0.28999999999999998</v>
      </c>
      <c r="O438">
        <v>0.12</v>
      </c>
      <c r="P438">
        <v>0</v>
      </c>
      <c r="Q438">
        <v>0</v>
      </c>
      <c r="R438">
        <v>0</v>
      </c>
      <c r="S438">
        <v>0</v>
      </c>
    </row>
    <row r="439" spans="1:19">
      <c r="A439" t="s">
        <v>2736</v>
      </c>
      <c r="B439" t="s">
        <v>460</v>
      </c>
      <c r="C439" t="s">
        <v>461</v>
      </c>
      <c r="D439">
        <v>659530</v>
      </c>
      <c r="E439">
        <v>278313</v>
      </c>
      <c r="F439">
        <v>381217</v>
      </c>
      <c r="G439">
        <v>212013</v>
      </c>
      <c r="H439">
        <v>66300</v>
      </c>
      <c r="I439">
        <v>0.31</v>
      </c>
      <c r="J439">
        <v>0.24</v>
      </c>
      <c r="K439">
        <v>0.1</v>
      </c>
      <c r="L439">
        <v>66300</v>
      </c>
      <c r="M439">
        <v>0.31</v>
      </c>
      <c r="N439">
        <v>0.24</v>
      </c>
      <c r="O439">
        <v>0.1</v>
      </c>
      <c r="P439">
        <v>0</v>
      </c>
      <c r="Q439">
        <v>0</v>
      </c>
      <c r="R439">
        <v>0</v>
      </c>
      <c r="S439">
        <v>0</v>
      </c>
    </row>
    <row r="440" spans="1:19">
      <c r="A440" t="s">
        <v>2743</v>
      </c>
      <c r="B440" t="s">
        <v>273</v>
      </c>
      <c r="C440" t="s">
        <v>274</v>
      </c>
      <c r="D440">
        <v>659530</v>
      </c>
      <c r="E440">
        <v>273697</v>
      </c>
      <c r="F440">
        <v>385833</v>
      </c>
      <c r="G440">
        <v>224949</v>
      </c>
      <c r="H440">
        <v>48748</v>
      </c>
      <c r="I440">
        <v>0.22</v>
      </c>
      <c r="J440">
        <v>0.18</v>
      </c>
      <c r="K440">
        <v>7.0000000000000007E-2</v>
      </c>
      <c r="L440">
        <v>48748</v>
      </c>
      <c r="M440">
        <v>0.22</v>
      </c>
      <c r="N440">
        <v>0.18</v>
      </c>
      <c r="O440">
        <v>7.0000000000000007E-2</v>
      </c>
      <c r="P440">
        <v>0</v>
      </c>
      <c r="Q440">
        <v>0</v>
      </c>
      <c r="R440">
        <v>0</v>
      </c>
      <c r="S440">
        <v>0</v>
      </c>
    </row>
    <row r="441" spans="1:19">
      <c r="A441" t="s">
        <v>2488</v>
      </c>
      <c r="B441" t="s">
        <v>1100</v>
      </c>
      <c r="C441" t="s">
        <v>1101</v>
      </c>
      <c r="D441">
        <v>659530</v>
      </c>
      <c r="E441">
        <v>294849</v>
      </c>
      <c r="F441">
        <v>364681</v>
      </c>
      <c r="G441">
        <v>294429</v>
      </c>
      <c r="H441">
        <v>420</v>
      </c>
      <c r="I441">
        <v>0</v>
      </c>
      <c r="J441">
        <v>0</v>
      </c>
      <c r="K441">
        <v>0</v>
      </c>
      <c r="L441">
        <v>420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</row>
    <row r="442" spans="1:19">
      <c r="A442" t="s">
        <v>2559</v>
      </c>
      <c r="B442" t="s">
        <v>734</v>
      </c>
      <c r="C442" t="s">
        <v>735</v>
      </c>
      <c r="D442">
        <v>659530</v>
      </c>
      <c r="E442">
        <v>317424</v>
      </c>
      <c r="F442">
        <v>342106</v>
      </c>
      <c r="G442">
        <v>317424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</row>
    <row r="443" spans="1:19">
      <c r="A443" t="s">
        <v>2701</v>
      </c>
      <c r="B443" t="s">
        <v>203</v>
      </c>
      <c r="C443" t="s">
        <v>204</v>
      </c>
      <c r="D443">
        <v>659530</v>
      </c>
      <c r="E443">
        <v>448053</v>
      </c>
      <c r="F443">
        <v>211477</v>
      </c>
      <c r="G443">
        <v>42593</v>
      </c>
      <c r="H443">
        <v>405460</v>
      </c>
      <c r="I443">
        <v>9.52</v>
      </c>
      <c r="J443">
        <v>0.9</v>
      </c>
      <c r="K443">
        <v>0.61</v>
      </c>
      <c r="L443">
        <v>405460</v>
      </c>
      <c r="M443">
        <v>9.52</v>
      </c>
      <c r="N443">
        <v>0.9</v>
      </c>
      <c r="O443">
        <v>0.61</v>
      </c>
      <c r="P443">
        <v>0</v>
      </c>
      <c r="Q443">
        <v>0</v>
      </c>
      <c r="R443">
        <v>0</v>
      </c>
      <c r="S443">
        <v>0</v>
      </c>
    </row>
    <row r="444" spans="1:19">
      <c r="A444" t="s">
        <v>2511</v>
      </c>
      <c r="B444" t="s">
        <v>538</v>
      </c>
      <c r="C444" t="s">
        <v>539</v>
      </c>
      <c r="D444">
        <v>659530</v>
      </c>
      <c r="E444">
        <v>418450</v>
      </c>
      <c r="F444">
        <v>241080</v>
      </c>
      <c r="G444">
        <v>418450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</row>
    <row r="445" spans="1:19">
      <c r="A445" t="s">
        <v>2768</v>
      </c>
      <c r="B445" t="s">
        <v>199</v>
      </c>
      <c r="C445" t="s">
        <v>200</v>
      </c>
      <c r="D445">
        <v>659530</v>
      </c>
      <c r="E445">
        <v>284935</v>
      </c>
      <c r="F445">
        <v>374595</v>
      </c>
      <c r="G445">
        <v>284935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</row>
    <row r="446" spans="1:19">
      <c r="A446" t="s">
        <v>2775</v>
      </c>
      <c r="B446" t="s">
        <v>226</v>
      </c>
      <c r="C446" t="s">
        <v>227</v>
      </c>
      <c r="D446">
        <v>659530</v>
      </c>
      <c r="E446">
        <v>97128</v>
      </c>
      <c r="F446">
        <v>562402</v>
      </c>
      <c r="G446">
        <v>97128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</row>
    <row r="447" spans="1:19">
      <c r="A447" t="s">
        <v>2532</v>
      </c>
      <c r="B447" t="s">
        <v>618</v>
      </c>
      <c r="C447" t="s">
        <v>619</v>
      </c>
      <c r="D447">
        <v>659530</v>
      </c>
      <c r="E447">
        <v>91285</v>
      </c>
      <c r="F447">
        <v>568245</v>
      </c>
      <c r="G447">
        <v>91285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</row>
    <row r="448" spans="1:19">
      <c r="A448" t="s">
        <v>2858</v>
      </c>
      <c r="B448" t="s">
        <v>201</v>
      </c>
      <c r="C448" t="s">
        <v>202</v>
      </c>
      <c r="D448">
        <v>659530</v>
      </c>
      <c r="E448">
        <v>291083</v>
      </c>
      <c r="F448">
        <v>368447</v>
      </c>
      <c r="G448">
        <v>291083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</row>
    <row r="449" spans="1:19">
      <c r="A449" t="s">
        <v>2882</v>
      </c>
      <c r="B449" t="s">
        <v>758</v>
      </c>
      <c r="C449" t="s">
        <v>759</v>
      </c>
      <c r="D449">
        <v>659530</v>
      </c>
      <c r="E449">
        <v>33797</v>
      </c>
      <c r="F449">
        <v>625733</v>
      </c>
      <c r="G449">
        <v>33797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</row>
    <row r="450" spans="1:19">
      <c r="A450" t="s">
        <v>2574</v>
      </c>
      <c r="B450" t="s">
        <v>878</v>
      </c>
      <c r="C450" t="s">
        <v>879</v>
      </c>
      <c r="D450">
        <v>659530</v>
      </c>
      <c r="E450">
        <v>398642</v>
      </c>
      <c r="F450">
        <v>260888</v>
      </c>
      <c r="G450">
        <v>398642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</row>
    <row r="451" spans="1:19">
      <c r="A451" t="s">
        <v>2426</v>
      </c>
      <c r="B451" t="s">
        <v>946</v>
      </c>
      <c r="C451" t="s">
        <v>947</v>
      </c>
      <c r="D451">
        <v>659530</v>
      </c>
      <c r="E451">
        <v>235830</v>
      </c>
      <c r="F451">
        <v>423700</v>
      </c>
      <c r="G451">
        <v>160830</v>
      </c>
      <c r="H451">
        <v>75000</v>
      </c>
      <c r="I451">
        <v>0.47</v>
      </c>
      <c r="J451">
        <v>0.32</v>
      </c>
      <c r="K451">
        <v>0.11</v>
      </c>
      <c r="L451">
        <v>75000</v>
      </c>
      <c r="M451">
        <v>0.47</v>
      </c>
      <c r="N451">
        <v>0.32</v>
      </c>
      <c r="O451">
        <v>0.11</v>
      </c>
      <c r="P451">
        <v>0</v>
      </c>
      <c r="Q451">
        <v>0</v>
      </c>
      <c r="R451">
        <v>0</v>
      </c>
      <c r="S451">
        <v>0</v>
      </c>
    </row>
    <row r="452" spans="1:19">
      <c r="A452" t="s">
        <v>2791</v>
      </c>
      <c r="B452" t="s">
        <v>287</v>
      </c>
      <c r="C452" t="s">
        <v>288</v>
      </c>
      <c r="D452">
        <v>659530</v>
      </c>
      <c r="E452">
        <v>123155</v>
      </c>
      <c r="F452">
        <v>536375</v>
      </c>
      <c r="G452">
        <v>123155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</row>
    <row r="453" spans="1:19">
      <c r="A453" t="s">
        <v>2459</v>
      </c>
      <c r="B453" t="s">
        <v>673</v>
      </c>
      <c r="C453" t="s">
        <v>674</v>
      </c>
      <c r="D453">
        <v>659530</v>
      </c>
      <c r="E453">
        <v>284541</v>
      </c>
      <c r="F453">
        <v>374989</v>
      </c>
      <c r="G453">
        <v>229341</v>
      </c>
      <c r="H453">
        <v>55200</v>
      </c>
      <c r="I453">
        <v>0.24</v>
      </c>
      <c r="J453">
        <v>0.19</v>
      </c>
      <c r="K453">
        <v>0.08</v>
      </c>
      <c r="L453">
        <v>55200</v>
      </c>
      <c r="M453">
        <v>0.24</v>
      </c>
      <c r="N453">
        <v>0.19</v>
      </c>
      <c r="O453">
        <v>0.08</v>
      </c>
      <c r="P453">
        <v>0</v>
      </c>
      <c r="Q453">
        <v>0</v>
      </c>
      <c r="R453">
        <v>0</v>
      </c>
      <c r="S453">
        <v>0</v>
      </c>
    </row>
    <row r="454" spans="1:19">
      <c r="A454" t="s">
        <v>2825</v>
      </c>
      <c r="B454" t="s">
        <v>395</v>
      </c>
      <c r="C454" t="s">
        <v>396</v>
      </c>
      <c r="D454">
        <v>659530</v>
      </c>
      <c r="E454">
        <v>319049</v>
      </c>
      <c r="F454">
        <v>340481</v>
      </c>
      <c r="G454">
        <v>319049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</row>
    <row r="455" spans="1:19">
      <c r="A455" t="s">
        <v>2390</v>
      </c>
      <c r="B455" t="s">
        <v>140</v>
      </c>
      <c r="C455" t="s">
        <v>1027</v>
      </c>
      <c r="D455">
        <v>659530</v>
      </c>
      <c r="E455">
        <v>385415</v>
      </c>
      <c r="F455">
        <v>274115</v>
      </c>
      <c r="G455">
        <v>288097</v>
      </c>
      <c r="H455">
        <v>97318</v>
      </c>
      <c r="I455">
        <v>0.34</v>
      </c>
      <c r="J455">
        <v>0.25</v>
      </c>
      <c r="K455">
        <v>0.15</v>
      </c>
      <c r="L455">
        <v>97318</v>
      </c>
      <c r="M455">
        <v>0.34</v>
      </c>
      <c r="N455">
        <v>0.25</v>
      </c>
      <c r="O455">
        <v>0.15</v>
      </c>
      <c r="P455">
        <v>0</v>
      </c>
      <c r="Q455">
        <v>0</v>
      </c>
      <c r="R455">
        <v>0</v>
      </c>
      <c r="S455">
        <v>0</v>
      </c>
    </row>
    <row r="456" spans="1:19">
      <c r="A456" t="s">
        <v>2444</v>
      </c>
      <c r="B456" t="s">
        <v>667</v>
      </c>
      <c r="C456" t="s">
        <v>668</v>
      </c>
      <c r="D456">
        <v>659530</v>
      </c>
      <c r="E456">
        <v>379623</v>
      </c>
      <c r="F456">
        <v>279907</v>
      </c>
      <c r="G456">
        <v>314103</v>
      </c>
      <c r="H456">
        <v>65520</v>
      </c>
      <c r="I456">
        <v>0.21</v>
      </c>
      <c r="J456">
        <v>0.17</v>
      </c>
      <c r="K456">
        <v>0.1</v>
      </c>
      <c r="L456">
        <v>65520</v>
      </c>
      <c r="M456">
        <v>0.21</v>
      </c>
      <c r="N456">
        <v>0.17</v>
      </c>
      <c r="O456">
        <v>0.1</v>
      </c>
      <c r="P456">
        <v>0</v>
      </c>
      <c r="Q456">
        <v>0</v>
      </c>
      <c r="R456">
        <v>0</v>
      </c>
      <c r="S456">
        <v>0</v>
      </c>
    </row>
    <row r="457" spans="1:19">
      <c r="A457" t="s">
        <v>2384</v>
      </c>
      <c r="B457" t="s">
        <v>987</v>
      </c>
      <c r="C457" t="s">
        <v>988</v>
      </c>
      <c r="D457">
        <v>659530</v>
      </c>
      <c r="E457">
        <v>275462</v>
      </c>
      <c r="F457">
        <v>384068</v>
      </c>
      <c r="G457">
        <v>172178</v>
      </c>
      <c r="H457">
        <v>103284</v>
      </c>
      <c r="I457">
        <v>0.6</v>
      </c>
      <c r="J457">
        <v>0.37</v>
      </c>
      <c r="K457">
        <v>0.16</v>
      </c>
      <c r="L457">
        <v>103284</v>
      </c>
      <c r="M457">
        <v>0.6</v>
      </c>
      <c r="N457">
        <v>0.37</v>
      </c>
      <c r="O457">
        <v>0.16</v>
      </c>
      <c r="P457">
        <v>0</v>
      </c>
      <c r="Q457">
        <v>0</v>
      </c>
      <c r="R457">
        <v>0</v>
      </c>
      <c r="S457">
        <v>0</v>
      </c>
    </row>
    <row r="458" spans="1:19">
      <c r="A458" t="s">
        <v>2374</v>
      </c>
      <c r="B458" t="s">
        <v>868</v>
      </c>
      <c r="C458" t="s">
        <v>869</v>
      </c>
      <c r="D458">
        <v>659530</v>
      </c>
      <c r="E458">
        <v>290605</v>
      </c>
      <c r="F458">
        <v>368925</v>
      </c>
      <c r="G458">
        <v>160980</v>
      </c>
      <c r="H458">
        <v>129625</v>
      </c>
      <c r="I458">
        <v>0.81</v>
      </c>
      <c r="J458">
        <v>0.45</v>
      </c>
      <c r="K458">
        <v>0.2</v>
      </c>
      <c r="L458">
        <v>129625</v>
      </c>
      <c r="M458">
        <v>0.81</v>
      </c>
      <c r="N458">
        <v>0.45</v>
      </c>
      <c r="O458">
        <v>0.2</v>
      </c>
      <c r="P458">
        <v>0</v>
      </c>
      <c r="Q458">
        <v>0</v>
      </c>
      <c r="R458">
        <v>0</v>
      </c>
      <c r="S458">
        <v>0</v>
      </c>
    </row>
    <row r="459" spans="1:19">
      <c r="A459" t="s">
        <v>2621</v>
      </c>
      <c r="B459" t="s">
        <v>1030</v>
      </c>
      <c r="C459" t="s">
        <v>1031</v>
      </c>
      <c r="D459">
        <v>659530</v>
      </c>
      <c r="E459">
        <v>129668</v>
      </c>
      <c r="F459">
        <v>529862</v>
      </c>
      <c r="G459">
        <v>129668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</row>
    <row r="460" spans="1:19">
      <c r="A460" t="s">
        <v>2557</v>
      </c>
      <c r="B460" t="s">
        <v>726</v>
      </c>
      <c r="C460" t="s">
        <v>727</v>
      </c>
      <c r="D460">
        <v>659530</v>
      </c>
      <c r="E460">
        <v>65254</v>
      </c>
      <c r="F460">
        <v>594276</v>
      </c>
      <c r="G460">
        <v>65254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</row>
    <row r="461" spans="1:19">
      <c r="A461" t="s">
        <v>2690</v>
      </c>
      <c r="B461" t="s">
        <v>1287</v>
      </c>
      <c r="C461" t="s">
        <v>1288</v>
      </c>
      <c r="D461">
        <v>659530</v>
      </c>
      <c r="E461">
        <v>256661</v>
      </c>
      <c r="F461">
        <v>402869</v>
      </c>
      <c r="G461">
        <v>256661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</row>
    <row r="462" spans="1:19">
      <c r="A462" t="s">
        <v>2602</v>
      </c>
      <c r="B462" t="s">
        <v>960</v>
      </c>
      <c r="C462" t="s">
        <v>961</v>
      </c>
      <c r="D462">
        <v>659530</v>
      </c>
      <c r="E462">
        <v>249335</v>
      </c>
      <c r="F462">
        <v>410195</v>
      </c>
      <c r="G462">
        <v>249335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</row>
    <row r="463" spans="1:19">
      <c r="A463" t="s">
        <v>2801</v>
      </c>
      <c r="B463" t="s">
        <v>325</v>
      </c>
      <c r="C463" t="s">
        <v>326</v>
      </c>
      <c r="D463">
        <v>659530</v>
      </c>
      <c r="E463">
        <v>258908</v>
      </c>
      <c r="F463">
        <v>400622</v>
      </c>
      <c r="G463">
        <v>258908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</row>
    <row r="464" spans="1:19">
      <c r="A464" t="s">
        <v>2845</v>
      </c>
      <c r="B464" t="s">
        <v>464</v>
      </c>
      <c r="C464" t="s">
        <v>465</v>
      </c>
      <c r="D464">
        <v>659530</v>
      </c>
      <c r="E464">
        <v>73281</v>
      </c>
      <c r="F464">
        <v>586249</v>
      </c>
      <c r="G464">
        <v>73281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</row>
    <row r="465" spans="1:19">
      <c r="A465" t="s">
        <v>2732</v>
      </c>
      <c r="B465" t="s">
        <v>415</v>
      </c>
      <c r="C465" t="s">
        <v>416</v>
      </c>
      <c r="D465">
        <v>659530</v>
      </c>
      <c r="E465">
        <v>209849</v>
      </c>
      <c r="F465">
        <v>449681</v>
      </c>
      <c r="G465">
        <v>134849</v>
      </c>
      <c r="H465">
        <v>75000</v>
      </c>
      <c r="I465">
        <v>0.56000000000000005</v>
      </c>
      <c r="J465">
        <v>0.36</v>
      </c>
      <c r="K465">
        <v>0.11</v>
      </c>
      <c r="L465">
        <v>75000</v>
      </c>
      <c r="M465">
        <v>0.56000000000000005</v>
      </c>
      <c r="N465">
        <v>0.36</v>
      </c>
      <c r="O465">
        <v>0.11</v>
      </c>
      <c r="P465">
        <v>0</v>
      </c>
      <c r="Q465">
        <v>0</v>
      </c>
      <c r="R465">
        <v>0</v>
      </c>
      <c r="S465">
        <v>0</v>
      </c>
    </row>
    <row r="466" spans="1:19">
      <c r="A466" t="s">
        <v>2808</v>
      </c>
      <c r="B466" t="s">
        <v>353</v>
      </c>
      <c r="C466" t="s">
        <v>354</v>
      </c>
      <c r="D466">
        <v>659530</v>
      </c>
      <c r="E466">
        <v>127631</v>
      </c>
      <c r="F466">
        <v>531899</v>
      </c>
      <c r="G466">
        <v>127631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</row>
    <row r="467" spans="1:19">
      <c r="A467" t="s">
        <v>2729</v>
      </c>
      <c r="B467" t="s">
        <v>355</v>
      </c>
      <c r="C467" t="s">
        <v>356</v>
      </c>
      <c r="D467">
        <v>659530</v>
      </c>
      <c r="E467">
        <v>176996</v>
      </c>
      <c r="F467">
        <v>482534</v>
      </c>
      <c r="G467">
        <v>101426</v>
      </c>
      <c r="H467">
        <v>75570</v>
      </c>
      <c r="I467">
        <v>0.75</v>
      </c>
      <c r="J467">
        <v>0.43</v>
      </c>
      <c r="K467">
        <v>0.11</v>
      </c>
      <c r="L467">
        <v>75570</v>
      </c>
      <c r="M467">
        <v>0.75</v>
      </c>
      <c r="N467">
        <v>0.43</v>
      </c>
      <c r="O467">
        <v>0.11</v>
      </c>
      <c r="P467">
        <v>0</v>
      </c>
      <c r="Q467">
        <v>0</v>
      </c>
      <c r="R467">
        <v>0</v>
      </c>
      <c r="S467">
        <v>0</v>
      </c>
    </row>
    <row r="468" spans="1:19">
      <c r="A468" t="s">
        <v>2648</v>
      </c>
      <c r="B468" t="s">
        <v>1130</v>
      </c>
      <c r="C468" t="s">
        <v>1131</v>
      </c>
      <c r="D468">
        <v>659530</v>
      </c>
      <c r="E468">
        <v>48252</v>
      </c>
      <c r="F468">
        <v>611278</v>
      </c>
      <c r="G468">
        <v>48252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</row>
    <row r="469" spans="1:19">
      <c r="A469" t="s">
        <v>2603</v>
      </c>
      <c r="B469" t="s">
        <v>964</v>
      </c>
      <c r="C469" t="s">
        <v>965</v>
      </c>
      <c r="D469">
        <v>659530</v>
      </c>
      <c r="E469">
        <v>235999</v>
      </c>
      <c r="F469">
        <v>423531</v>
      </c>
      <c r="G469">
        <v>235999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</row>
    <row r="470" spans="1:19">
      <c r="A470" t="s">
        <v>2568</v>
      </c>
      <c r="B470" t="s">
        <v>858</v>
      </c>
      <c r="C470" t="s">
        <v>859</v>
      </c>
      <c r="D470">
        <v>659530</v>
      </c>
      <c r="E470">
        <v>134965</v>
      </c>
      <c r="F470">
        <v>524565</v>
      </c>
      <c r="G470">
        <v>134965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</row>
    <row r="471" spans="1:19">
      <c r="A471" t="s">
        <v>2824</v>
      </c>
      <c r="B471" t="s">
        <v>393</v>
      </c>
      <c r="C471" t="s">
        <v>394</v>
      </c>
      <c r="D471">
        <v>659530</v>
      </c>
      <c r="E471">
        <v>490522</v>
      </c>
      <c r="F471">
        <v>169008</v>
      </c>
      <c r="G471">
        <v>490522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</row>
    <row r="472" spans="1:19">
      <c r="A472" t="s">
        <v>2575</v>
      </c>
      <c r="B472" t="s">
        <v>880</v>
      </c>
      <c r="C472" t="s">
        <v>881</v>
      </c>
      <c r="D472">
        <v>659530</v>
      </c>
      <c r="E472">
        <v>315990</v>
      </c>
      <c r="F472">
        <v>343540</v>
      </c>
      <c r="G472">
        <v>315990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</row>
    <row r="473" spans="1:19">
      <c r="A473" t="s">
        <v>2465</v>
      </c>
      <c r="B473" t="s">
        <v>1208</v>
      </c>
      <c r="C473" t="s">
        <v>1209</v>
      </c>
      <c r="D473">
        <v>659530</v>
      </c>
      <c r="E473">
        <v>208386</v>
      </c>
      <c r="F473">
        <v>451144</v>
      </c>
      <c r="G473">
        <v>164286</v>
      </c>
      <c r="H473">
        <v>44100</v>
      </c>
      <c r="I473">
        <v>0.27</v>
      </c>
      <c r="J473">
        <v>0.21</v>
      </c>
      <c r="K473">
        <v>7.0000000000000007E-2</v>
      </c>
      <c r="L473">
        <v>44100</v>
      </c>
      <c r="M473">
        <v>0.27</v>
      </c>
      <c r="N473">
        <v>0.21</v>
      </c>
      <c r="O473">
        <v>7.0000000000000007E-2</v>
      </c>
      <c r="P473">
        <v>0</v>
      </c>
      <c r="Q473">
        <v>0</v>
      </c>
      <c r="R473">
        <v>0</v>
      </c>
      <c r="S473">
        <v>0</v>
      </c>
    </row>
    <row r="474" spans="1:19">
      <c r="A474" t="s">
        <v>2495</v>
      </c>
      <c r="B474" t="s">
        <v>480</v>
      </c>
      <c r="C474" t="s">
        <v>481</v>
      </c>
      <c r="D474">
        <v>659530</v>
      </c>
      <c r="E474">
        <v>280656</v>
      </c>
      <c r="F474">
        <v>378874</v>
      </c>
      <c r="G474">
        <v>280656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</row>
    <row r="475" spans="1:19">
      <c r="A475" t="s">
        <v>2353</v>
      </c>
      <c r="B475" t="s">
        <v>599</v>
      </c>
      <c r="C475" t="s">
        <v>600</v>
      </c>
      <c r="D475">
        <v>659530</v>
      </c>
      <c r="E475">
        <v>327919</v>
      </c>
      <c r="F475">
        <v>331611</v>
      </c>
      <c r="G475">
        <v>137519</v>
      </c>
      <c r="H475">
        <v>190400</v>
      </c>
      <c r="I475">
        <v>1.38</v>
      </c>
      <c r="J475">
        <v>0.57999999999999996</v>
      </c>
      <c r="K475">
        <v>0.28999999999999998</v>
      </c>
      <c r="L475">
        <v>190400</v>
      </c>
      <c r="M475">
        <v>1.38</v>
      </c>
      <c r="N475">
        <v>0.57999999999999996</v>
      </c>
      <c r="O475">
        <v>0.28999999999999998</v>
      </c>
      <c r="P475">
        <v>0</v>
      </c>
      <c r="Q475">
        <v>0</v>
      </c>
      <c r="R475">
        <v>0</v>
      </c>
      <c r="S475">
        <v>0</v>
      </c>
    </row>
    <row r="476" spans="1:19">
      <c r="A476" t="s">
        <v>2696</v>
      </c>
      <c r="B476" t="s">
        <v>1304</v>
      </c>
      <c r="C476" t="s">
        <v>1305</v>
      </c>
      <c r="D476">
        <v>659530</v>
      </c>
      <c r="E476">
        <v>228394</v>
      </c>
      <c r="F476">
        <v>431136</v>
      </c>
      <c r="G476">
        <v>228394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</row>
    <row r="477" spans="1:19">
      <c r="A477" t="s">
        <v>2812</v>
      </c>
      <c r="B477" t="s">
        <v>365</v>
      </c>
      <c r="C477" t="s">
        <v>366</v>
      </c>
      <c r="D477">
        <v>659530</v>
      </c>
      <c r="E477">
        <v>170568</v>
      </c>
      <c r="F477">
        <v>488962</v>
      </c>
      <c r="G477">
        <v>170568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</row>
    <row r="478" spans="1:19">
      <c r="A478" t="s">
        <v>2776</v>
      </c>
      <c r="B478" t="s">
        <v>228</v>
      </c>
      <c r="C478" t="s">
        <v>229</v>
      </c>
      <c r="D478">
        <v>659530</v>
      </c>
      <c r="E478">
        <v>89735</v>
      </c>
      <c r="F478">
        <v>569795</v>
      </c>
      <c r="G478">
        <v>89735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</row>
    <row r="479" spans="1:19">
      <c r="A479" t="s">
        <v>2386</v>
      </c>
      <c r="B479" t="s">
        <v>489</v>
      </c>
      <c r="C479" t="s">
        <v>490</v>
      </c>
      <c r="D479">
        <v>659530</v>
      </c>
      <c r="E479">
        <v>317692</v>
      </c>
      <c r="F479">
        <v>341838</v>
      </c>
      <c r="G479">
        <v>217006</v>
      </c>
      <c r="H479">
        <v>100686</v>
      </c>
      <c r="I479">
        <v>0.46</v>
      </c>
      <c r="J479">
        <v>0.32</v>
      </c>
      <c r="K479">
        <v>0.15</v>
      </c>
      <c r="L479">
        <v>100686</v>
      </c>
      <c r="M479">
        <v>0.46</v>
      </c>
      <c r="N479">
        <v>0.32</v>
      </c>
      <c r="O479">
        <v>0.15</v>
      </c>
      <c r="P479">
        <v>0</v>
      </c>
      <c r="Q479">
        <v>0</v>
      </c>
      <c r="R479">
        <v>0</v>
      </c>
      <c r="S479">
        <v>0</v>
      </c>
    </row>
    <row r="480" spans="1:19">
      <c r="A480" t="s">
        <v>2625</v>
      </c>
      <c r="B480" t="s">
        <v>1044</v>
      </c>
      <c r="C480" t="s">
        <v>1045</v>
      </c>
      <c r="D480">
        <v>659530</v>
      </c>
      <c r="E480">
        <v>105786</v>
      </c>
      <c r="F480">
        <v>553744</v>
      </c>
      <c r="G480">
        <v>105786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</row>
    <row r="481" spans="1:19">
      <c r="A481" t="s">
        <v>2449</v>
      </c>
      <c r="B481" t="s">
        <v>997</v>
      </c>
      <c r="C481" t="s">
        <v>998</v>
      </c>
      <c r="D481">
        <v>659530</v>
      </c>
      <c r="E481">
        <v>74914</v>
      </c>
      <c r="F481">
        <v>584616</v>
      </c>
      <c r="G481">
        <v>9394</v>
      </c>
      <c r="H481">
        <v>65520</v>
      </c>
      <c r="I481">
        <v>6.97</v>
      </c>
      <c r="J481">
        <v>0.87</v>
      </c>
      <c r="K481">
        <v>0.1</v>
      </c>
      <c r="L481">
        <v>65520</v>
      </c>
      <c r="M481">
        <v>6.97</v>
      </c>
      <c r="N481">
        <v>0.87</v>
      </c>
      <c r="O481">
        <v>0.1</v>
      </c>
      <c r="P481">
        <v>0</v>
      </c>
      <c r="Q481">
        <v>0</v>
      </c>
      <c r="R481">
        <v>0</v>
      </c>
      <c r="S481">
        <v>0</v>
      </c>
    </row>
    <row r="482" spans="1:19">
      <c r="A482" t="s">
        <v>2612</v>
      </c>
      <c r="B482" t="s">
        <v>999</v>
      </c>
      <c r="C482" t="s">
        <v>1000</v>
      </c>
      <c r="D482">
        <v>659530</v>
      </c>
      <c r="E482">
        <v>96382</v>
      </c>
      <c r="F482">
        <v>563148</v>
      </c>
      <c r="G482">
        <v>96382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</row>
    <row r="483" spans="1:19">
      <c r="A483" t="s">
        <v>2373</v>
      </c>
      <c r="B483" t="s">
        <v>1096</v>
      </c>
      <c r="C483" t="s">
        <v>1097</v>
      </c>
      <c r="D483">
        <v>659530</v>
      </c>
      <c r="E483">
        <v>389063</v>
      </c>
      <c r="F483">
        <v>270467</v>
      </c>
      <c r="G483">
        <v>252203</v>
      </c>
      <c r="H483">
        <v>136860</v>
      </c>
      <c r="I483">
        <v>0.54</v>
      </c>
      <c r="J483">
        <v>0.35</v>
      </c>
      <c r="K483">
        <v>0.21</v>
      </c>
      <c r="L483">
        <v>136860</v>
      </c>
      <c r="M483">
        <v>0.54</v>
      </c>
      <c r="N483">
        <v>0.35</v>
      </c>
      <c r="O483">
        <v>0.21</v>
      </c>
      <c r="P483">
        <v>0</v>
      </c>
      <c r="Q483">
        <v>0</v>
      </c>
      <c r="R483">
        <v>0</v>
      </c>
      <c r="S483">
        <v>0</v>
      </c>
    </row>
    <row r="484" spans="1:19">
      <c r="A484" t="s">
        <v>2846</v>
      </c>
      <c r="B484" t="s">
        <v>466</v>
      </c>
      <c r="C484" t="s">
        <v>467</v>
      </c>
      <c r="D484">
        <v>659530</v>
      </c>
      <c r="E484">
        <v>327545</v>
      </c>
      <c r="F484">
        <v>331985</v>
      </c>
      <c r="G484">
        <v>327545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</row>
    <row r="485" spans="1:19">
      <c r="A485" t="s">
        <v>2476</v>
      </c>
      <c r="B485" t="s">
        <v>928</v>
      </c>
      <c r="C485" t="s">
        <v>929</v>
      </c>
      <c r="D485">
        <v>659530</v>
      </c>
      <c r="E485">
        <v>167765</v>
      </c>
      <c r="F485">
        <v>491765</v>
      </c>
      <c r="G485">
        <v>150005</v>
      </c>
      <c r="H485">
        <v>17760</v>
      </c>
      <c r="I485">
        <v>0.12</v>
      </c>
      <c r="J485">
        <v>0.11</v>
      </c>
      <c r="K485">
        <v>0.03</v>
      </c>
      <c r="L485">
        <v>17760</v>
      </c>
      <c r="M485">
        <v>0.12</v>
      </c>
      <c r="N485">
        <v>0.11</v>
      </c>
      <c r="O485">
        <v>0.03</v>
      </c>
      <c r="P485">
        <v>0</v>
      </c>
      <c r="Q485">
        <v>0</v>
      </c>
      <c r="R485">
        <v>0</v>
      </c>
      <c r="S485">
        <v>0</v>
      </c>
    </row>
    <row r="486" spans="1:19">
      <c r="A486" t="s">
        <v>2742</v>
      </c>
      <c r="B486" t="s">
        <v>341</v>
      </c>
      <c r="C486" t="s">
        <v>342</v>
      </c>
      <c r="D486">
        <v>659530</v>
      </c>
      <c r="E486">
        <v>273944</v>
      </c>
      <c r="F486">
        <v>385586</v>
      </c>
      <c r="G486">
        <v>224336</v>
      </c>
      <c r="H486">
        <v>49608</v>
      </c>
      <c r="I486">
        <v>0.22</v>
      </c>
      <c r="J486">
        <v>0.18</v>
      </c>
      <c r="K486">
        <v>0.08</v>
      </c>
      <c r="L486">
        <v>49608</v>
      </c>
      <c r="M486">
        <v>0.22</v>
      </c>
      <c r="N486">
        <v>0.18</v>
      </c>
      <c r="O486">
        <v>0.08</v>
      </c>
      <c r="P486">
        <v>0</v>
      </c>
      <c r="Q486">
        <v>0</v>
      </c>
      <c r="R486">
        <v>0</v>
      </c>
      <c r="S486">
        <v>0</v>
      </c>
    </row>
    <row r="487" spans="1:19">
      <c r="A487" t="s">
        <v>2756</v>
      </c>
      <c r="B487" t="s">
        <v>163</v>
      </c>
      <c r="C487" t="s">
        <v>164</v>
      </c>
      <c r="D487">
        <v>659530</v>
      </c>
      <c r="E487">
        <v>248184</v>
      </c>
      <c r="F487">
        <v>411346</v>
      </c>
      <c r="G487">
        <v>248184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</row>
    <row r="488" spans="1:19">
      <c r="A488" t="s">
        <v>2783</v>
      </c>
      <c r="B488" t="s">
        <v>263</v>
      </c>
      <c r="C488" t="s">
        <v>264</v>
      </c>
      <c r="D488">
        <v>659530</v>
      </c>
      <c r="E488">
        <v>280204</v>
      </c>
      <c r="F488">
        <v>379326</v>
      </c>
      <c r="G488">
        <v>280204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</row>
    <row r="489" spans="1:19">
      <c r="A489" t="s">
        <v>2589</v>
      </c>
      <c r="B489" t="s">
        <v>924</v>
      </c>
      <c r="C489" t="s">
        <v>925</v>
      </c>
      <c r="D489">
        <v>659530</v>
      </c>
      <c r="E489">
        <v>128204</v>
      </c>
      <c r="F489">
        <v>531326</v>
      </c>
      <c r="G489">
        <v>128204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</row>
    <row r="490" spans="1:19">
      <c r="A490" t="s">
        <v>2694</v>
      </c>
      <c r="B490" t="s">
        <v>1298</v>
      </c>
      <c r="C490" t="s">
        <v>1299</v>
      </c>
      <c r="D490">
        <v>659530</v>
      </c>
      <c r="E490">
        <v>273278</v>
      </c>
      <c r="F490">
        <v>386252</v>
      </c>
      <c r="G490">
        <v>273278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</row>
    <row r="491" spans="1:19">
      <c r="A491" t="s">
        <v>2788</v>
      </c>
      <c r="B491" t="s">
        <v>279</v>
      </c>
      <c r="C491" t="s">
        <v>280</v>
      </c>
      <c r="D491">
        <v>659530</v>
      </c>
      <c r="E491">
        <v>386564</v>
      </c>
      <c r="F491">
        <v>272966</v>
      </c>
      <c r="G491">
        <v>386564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</row>
    <row r="492" spans="1:19">
      <c r="A492" t="s">
        <v>2617</v>
      </c>
      <c r="B492" t="s">
        <v>1013</v>
      </c>
      <c r="C492" t="s">
        <v>1014</v>
      </c>
      <c r="D492">
        <v>659530</v>
      </c>
      <c r="E492">
        <v>384555</v>
      </c>
      <c r="F492">
        <v>274975</v>
      </c>
      <c r="G492">
        <v>384555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</row>
    <row r="493" spans="1:19">
      <c r="A493" t="s">
        <v>2383</v>
      </c>
      <c r="B493" t="s">
        <v>962</v>
      </c>
      <c r="C493" t="s">
        <v>963</v>
      </c>
      <c r="D493">
        <v>659530</v>
      </c>
      <c r="E493">
        <v>228318</v>
      </c>
      <c r="F493">
        <v>431212</v>
      </c>
      <c r="G493">
        <v>125018</v>
      </c>
      <c r="H493">
        <v>103300</v>
      </c>
      <c r="I493">
        <v>0.83</v>
      </c>
      <c r="J493">
        <v>0.45</v>
      </c>
      <c r="K493">
        <v>0.16</v>
      </c>
      <c r="L493">
        <v>103300</v>
      </c>
      <c r="M493">
        <v>0.83</v>
      </c>
      <c r="N493">
        <v>0.45</v>
      </c>
      <c r="O493">
        <v>0.16</v>
      </c>
      <c r="P493">
        <v>0</v>
      </c>
      <c r="Q493">
        <v>0</v>
      </c>
      <c r="R493">
        <v>0</v>
      </c>
      <c r="S493">
        <v>0</v>
      </c>
    </row>
    <row r="494" spans="1:19">
      <c r="A494" t="s">
        <v>2431</v>
      </c>
      <c r="B494" t="s">
        <v>989</v>
      </c>
      <c r="C494" t="s">
        <v>990</v>
      </c>
      <c r="D494">
        <v>659530</v>
      </c>
      <c r="E494">
        <v>197124</v>
      </c>
      <c r="F494">
        <v>462406</v>
      </c>
      <c r="G494">
        <v>125124</v>
      </c>
      <c r="H494">
        <v>72000</v>
      </c>
      <c r="I494">
        <v>0.57999999999999996</v>
      </c>
      <c r="J494">
        <v>0.37</v>
      </c>
      <c r="K494">
        <v>0.11</v>
      </c>
      <c r="L494">
        <v>72000</v>
      </c>
      <c r="M494">
        <v>0.57999999999999996</v>
      </c>
      <c r="N494">
        <v>0.37</v>
      </c>
      <c r="O494">
        <v>0.11</v>
      </c>
      <c r="P494">
        <v>0</v>
      </c>
      <c r="Q494">
        <v>0</v>
      </c>
      <c r="R494">
        <v>0</v>
      </c>
      <c r="S494">
        <v>0</v>
      </c>
    </row>
    <row r="495" spans="1:19">
      <c r="A495" t="s">
        <v>2527</v>
      </c>
      <c r="B495" t="s">
        <v>601</v>
      </c>
      <c r="C495" t="s">
        <v>602</v>
      </c>
      <c r="D495">
        <v>659530</v>
      </c>
      <c r="E495">
        <v>84820</v>
      </c>
      <c r="F495">
        <v>574710</v>
      </c>
      <c r="G495">
        <v>84820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</row>
    <row r="496" spans="1:19">
      <c r="A496" t="s">
        <v>2746</v>
      </c>
      <c r="B496" t="s">
        <v>301</v>
      </c>
      <c r="C496" t="s">
        <v>302</v>
      </c>
      <c r="D496">
        <v>659530</v>
      </c>
      <c r="E496">
        <v>165157</v>
      </c>
      <c r="F496">
        <v>494373</v>
      </c>
      <c r="G496">
        <v>142536</v>
      </c>
      <c r="H496">
        <v>22621</v>
      </c>
      <c r="I496">
        <v>0.16</v>
      </c>
      <c r="J496">
        <v>0.14000000000000001</v>
      </c>
      <c r="K496">
        <v>0.03</v>
      </c>
      <c r="L496">
        <v>22621</v>
      </c>
      <c r="M496">
        <v>0.16</v>
      </c>
      <c r="N496">
        <v>0.14000000000000001</v>
      </c>
      <c r="O496">
        <v>0.03</v>
      </c>
      <c r="P496">
        <v>0</v>
      </c>
      <c r="Q496">
        <v>0</v>
      </c>
      <c r="R496">
        <v>0</v>
      </c>
      <c r="S496">
        <v>0</v>
      </c>
    </row>
    <row r="497" spans="1:19">
      <c r="A497" t="s">
        <v>2504</v>
      </c>
      <c r="B497" t="s">
        <v>524</v>
      </c>
      <c r="C497" t="s">
        <v>525</v>
      </c>
      <c r="D497">
        <v>659530</v>
      </c>
      <c r="E497">
        <v>75230</v>
      </c>
      <c r="F497">
        <v>584300</v>
      </c>
      <c r="G497">
        <v>75230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</row>
    <row r="498" spans="1:19">
      <c r="A498" t="s">
        <v>2796</v>
      </c>
      <c r="B498" t="s">
        <v>305</v>
      </c>
      <c r="C498" t="s">
        <v>306</v>
      </c>
      <c r="D498">
        <v>659530</v>
      </c>
      <c r="E498">
        <v>124464</v>
      </c>
      <c r="F498">
        <v>535066</v>
      </c>
      <c r="G498">
        <v>124464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</row>
    <row r="499" spans="1:19">
      <c r="A499" t="s">
        <v>2342</v>
      </c>
      <c r="B499" t="s">
        <v>983</v>
      </c>
      <c r="C499" t="s">
        <v>984</v>
      </c>
      <c r="D499">
        <v>659530</v>
      </c>
      <c r="E499">
        <v>269208</v>
      </c>
      <c r="F499">
        <v>390322</v>
      </c>
      <c r="G499">
        <v>20688</v>
      </c>
      <c r="H499">
        <v>248520</v>
      </c>
      <c r="I499">
        <v>12.01</v>
      </c>
      <c r="J499">
        <v>0.92</v>
      </c>
      <c r="K499">
        <v>0.38</v>
      </c>
      <c r="L499">
        <v>248520</v>
      </c>
      <c r="M499">
        <v>12.01</v>
      </c>
      <c r="N499">
        <v>0.92</v>
      </c>
      <c r="O499">
        <v>0.38</v>
      </c>
      <c r="P499">
        <v>0</v>
      </c>
      <c r="Q499">
        <v>0</v>
      </c>
      <c r="R499">
        <v>0</v>
      </c>
      <c r="S499">
        <v>0</v>
      </c>
    </row>
    <row r="500" spans="1:19">
      <c r="A500" t="s">
        <v>2546</v>
      </c>
      <c r="B500" t="s">
        <v>687</v>
      </c>
      <c r="C500" t="s">
        <v>688</v>
      </c>
      <c r="D500">
        <v>659530</v>
      </c>
      <c r="E500">
        <v>379121</v>
      </c>
      <c r="F500">
        <v>280409</v>
      </c>
      <c r="G500">
        <v>379121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</row>
    <row r="501" spans="1:19">
      <c r="A501" t="s">
        <v>2350</v>
      </c>
      <c r="B501" t="s">
        <v>940</v>
      </c>
      <c r="C501" t="s">
        <v>941</v>
      </c>
      <c r="D501">
        <v>659530</v>
      </c>
      <c r="E501">
        <v>389624</v>
      </c>
      <c r="F501">
        <v>269906</v>
      </c>
      <c r="G501">
        <v>184622</v>
      </c>
      <c r="H501">
        <v>205002</v>
      </c>
      <c r="I501">
        <v>1.1100000000000001</v>
      </c>
      <c r="J501">
        <v>0.53</v>
      </c>
      <c r="K501">
        <v>0.31</v>
      </c>
      <c r="L501">
        <v>205002</v>
      </c>
      <c r="M501">
        <v>1.1100000000000001</v>
      </c>
      <c r="N501">
        <v>0.53</v>
      </c>
      <c r="O501">
        <v>0.31</v>
      </c>
      <c r="P501">
        <v>0</v>
      </c>
      <c r="Q501">
        <v>0</v>
      </c>
      <c r="R501">
        <v>0</v>
      </c>
      <c r="S501">
        <v>0</v>
      </c>
    </row>
    <row r="502" spans="1:19">
      <c r="A502" t="s">
        <v>2415</v>
      </c>
      <c r="B502" t="s">
        <v>1146</v>
      </c>
      <c r="C502" t="s">
        <v>1147</v>
      </c>
      <c r="D502">
        <v>659530</v>
      </c>
      <c r="E502">
        <v>233653</v>
      </c>
      <c r="F502">
        <v>425877</v>
      </c>
      <c r="G502">
        <v>156598</v>
      </c>
      <c r="H502">
        <v>77055</v>
      </c>
      <c r="I502">
        <v>0.49</v>
      </c>
      <c r="J502">
        <v>0.33</v>
      </c>
      <c r="K502">
        <v>0.12</v>
      </c>
      <c r="L502">
        <v>77055</v>
      </c>
      <c r="M502">
        <v>0.49</v>
      </c>
      <c r="N502">
        <v>0.33</v>
      </c>
      <c r="O502">
        <v>0.12</v>
      </c>
      <c r="P502">
        <v>0</v>
      </c>
      <c r="Q502">
        <v>0</v>
      </c>
      <c r="R502">
        <v>0</v>
      </c>
      <c r="S502">
        <v>0</v>
      </c>
    </row>
    <row r="503" spans="1:19">
      <c r="A503" t="s">
        <v>2926</v>
      </c>
      <c r="B503" t="s">
        <v>854</v>
      </c>
      <c r="C503" t="s">
        <v>855</v>
      </c>
      <c r="D503">
        <v>659530</v>
      </c>
      <c r="E503">
        <v>45764</v>
      </c>
      <c r="F503">
        <v>613766</v>
      </c>
      <c r="G503">
        <v>45764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</row>
    <row r="504" spans="1:19">
      <c r="A504" t="s">
        <v>2822</v>
      </c>
      <c r="B504" t="s">
        <v>389</v>
      </c>
      <c r="C504" t="s">
        <v>390</v>
      </c>
      <c r="D504">
        <v>659530</v>
      </c>
      <c r="E504">
        <v>506868</v>
      </c>
      <c r="F504">
        <v>152662</v>
      </c>
      <c r="G504">
        <v>506868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</row>
    <row r="505" spans="1:19">
      <c r="A505" t="s">
        <v>2753</v>
      </c>
      <c r="B505" t="s">
        <v>351</v>
      </c>
      <c r="C505" t="s">
        <v>352</v>
      </c>
      <c r="D505">
        <v>659530</v>
      </c>
      <c r="E505">
        <v>345689</v>
      </c>
      <c r="F505">
        <v>313841</v>
      </c>
      <c r="G505">
        <v>344429</v>
      </c>
      <c r="H505">
        <v>1260</v>
      </c>
      <c r="I505">
        <v>0</v>
      </c>
      <c r="J505">
        <v>0</v>
      </c>
      <c r="K505">
        <v>0</v>
      </c>
      <c r="L505">
        <v>1260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</row>
    <row r="506" spans="1:19">
      <c r="A506" t="s">
        <v>2844</v>
      </c>
      <c r="B506" t="s">
        <v>462</v>
      </c>
      <c r="C506" t="s">
        <v>463</v>
      </c>
      <c r="D506">
        <v>659530</v>
      </c>
      <c r="E506">
        <v>16412</v>
      </c>
      <c r="F506">
        <v>643118</v>
      </c>
      <c r="G506">
        <v>16412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</row>
    <row r="507" spans="1:19">
      <c r="A507" t="s">
        <v>2626</v>
      </c>
      <c r="B507" t="s">
        <v>1046</v>
      </c>
      <c r="C507" t="s">
        <v>1047</v>
      </c>
      <c r="D507">
        <v>659530</v>
      </c>
      <c r="E507">
        <v>539608</v>
      </c>
      <c r="F507">
        <v>119922</v>
      </c>
      <c r="G507">
        <v>539608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</row>
    <row r="508" spans="1:19">
      <c r="A508" t="s">
        <v>2607</v>
      </c>
      <c r="B508" t="s">
        <v>976</v>
      </c>
      <c r="C508" t="s">
        <v>977</v>
      </c>
      <c r="D508">
        <v>659530</v>
      </c>
      <c r="E508">
        <v>72094</v>
      </c>
      <c r="F508">
        <v>587436</v>
      </c>
      <c r="G508">
        <v>72094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</row>
    <row r="509" spans="1:19">
      <c r="A509" t="s">
        <v>2734</v>
      </c>
      <c r="B509" t="s">
        <v>419</v>
      </c>
      <c r="C509" t="s">
        <v>420</v>
      </c>
      <c r="D509">
        <v>659530</v>
      </c>
      <c r="E509">
        <v>239277</v>
      </c>
      <c r="F509">
        <v>420253</v>
      </c>
      <c r="G509">
        <v>165777</v>
      </c>
      <c r="H509">
        <v>73500</v>
      </c>
      <c r="I509">
        <v>0.44</v>
      </c>
      <c r="J509">
        <v>0.31</v>
      </c>
      <c r="K509">
        <v>0.11</v>
      </c>
      <c r="L509">
        <v>73500</v>
      </c>
      <c r="M509">
        <v>0.44</v>
      </c>
      <c r="N509">
        <v>0.31</v>
      </c>
      <c r="O509">
        <v>0.11</v>
      </c>
      <c r="P509">
        <v>0</v>
      </c>
      <c r="Q509">
        <v>0</v>
      </c>
      <c r="R509">
        <v>0</v>
      </c>
      <c r="S509">
        <v>0</v>
      </c>
    </row>
    <row r="510" spans="1:19">
      <c r="A510" t="s">
        <v>2834</v>
      </c>
      <c r="B510" t="s">
        <v>433</v>
      </c>
      <c r="C510" t="s">
        <v>434</v>
      </c>
      <c r="D510">
        <v>659530</v>
      </c>
      <c r="E510">
        <v>106146</v>
      </c>
      <c r="F510">
        <v>553384</v>
      </c>
      <c r="G510">
        <v>106146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</row>
    <row r="511" spans="1:19">
      <c r="A511" t="s">
        <v>2750</v>
      </c>
      <c r="B511" t="s">
        <v>317</v>
      </c>
      <c r="C511" t="s">
        <v>318</v>
      </c>
      <c r="D511">
        <v>659530</v>
      </c>
      <c r="E511">
        <v>303957</v>
      </c>
      <c r="F511">
        <v>355573</v>
      </c>
      <c r="G511">
        <v>297757</v>
      </c>
      <c r="H511">
        <v>6200</v>
      </c>
      <c r="I511">
        <v>0.02</v>
      </c>
      <c r="J511">
        <v>0.02</v>
      </c>
      <c r="K511">
        <v>0.01</v>
      </c>
      <c r="L511">
        <v>6200</v>
      </c>
      <c r="M511">
        <v>0.02</v>
      </c>
      <c r="N511">
        <v>0.02</v>
      </c>
      <c r="O511">
        <v>0.01</v>
      </c>
      <c r="P511">
        <v>0</v>
      </c>
      <c r="Q511">
        <v>0</v>
      </c>
      <c r="R511">
        <v>0</v>
      </c>
      <c r="S511">
        <v>0</v>
      </c>
    </row>
    <row r="512" spans="1:19">
      <c r="A512" t="s">
        <v>2777</v>
      </c>
      <c r="B512" t="s">
        <v>236</v>
      </c>
      <c r="C512" t="s">
        <v>237</v>
      </c>
      <c r="D512">
        <v>659530</v>
      </c>
      <c r="E512">
        <v>124518</v>
      </c>
      <c r="F512">
        <v>535012</v>
      </c>
      <c r="G512">
        <v>124518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</row>
    <row r="513" spans="1:19">
      <c r="A513" t="s">
        <v>2590</v>
      </c>
      <c r="B513" t="s">
        <v>926</v>
      </c>
      <c r="C513" t="s">
        <v>927</v>
      </c>
      <c r="D513">
        <v>659530</v>
      </c>
      <c r="E513">
        <v>364796</v>
      </c>
      <c r="F513">
        <v>294734</v>
      </c>
      <c r="G513">
        <v>364796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</row>
    <row r="514" spans="1:19">
      <c r="A514" t="s">
        <v>2434</v>
      </c>
      <c r="B514" t="s">
        <v>1036</v>
      </c>
      <c r="C514" t="s">
        <v>1037</v>
      </c>
      <c r="D514">
        <v>659530</v>
      </c>
      <c r="E514">
        <v>378017</v>
      </c>
      <c r="F514">
        <v>281513</v>
      </c>
      <c r="G514">
        <v>309585</v>
      </c>
      <c r="H514">
        <v>68432</v>
      </c>
      <c r="I514">
        <v>0.22</v>
      </c>
      <c r="J514">
        <v>0.18</v>
      </c>
      <c r="K514">
        <v>0.1</v>
      </c>
      <c r="L514">
        <v>68432</v>
      </c>
      <c r="M514">
        <v>0.22</v>
      </c>
      <c r="N514">
        <v>0.18</v>
      </c>
      <c r="O514">
        <v>0.1</v>
      </c>
      <c r="P514">
        <v>0</v>
      </c>
      <c r="Q514">
        <v>0</v>
      </c>
      <c r="R514">
        <v>0</v>
      </c>
      <c r="S514">
        <v>0</v>
      </c>
    </row>
    <row r="515" spans="1:19">
      <c r="A515" t="s">
        <v>2368</v>
      </c>
      <c r="B515" t="s">
        <v>1204</v>
      </c>
      <c r="C515" t="s">
        <v>1205</v>
      </c>
      <c r="D515">
        <v>659530</v>
      </c>
      <c r="E515">
        <v>213591</v>
      </c>
      <c r="F515">
        <v>445939</v>
      </c>
      <c r="G515">
        <v>66196</v>
      </c>
      <c r="H515">
        <v>147395</v>
      </c>
      <c r="I515">
        <v>2.23</v>
      </c>
      <c r="J515">
        <v>0.69</v>
      </c>
      <c r="K515">
        <v>0.22</v>
      </c>
      <c r="L515">
        <v>147395</v>
      </c>
      <c r="M515">
        <v>2.23</v>
      </c>
      <c r="N515">
        <v>0.69</v>
      </c>
      <c r="O515">
        <v>0.22</v>
      </c>
      <c r="P515">
        <v>0</v>
      </c>
      <c r="Q515">
        <v>0</v>
      </c>
      <c r="R515">
        <v>0</v>
      </c>
      <c r="S515">
        <v>0</v>
      </c>
    </row>
    <row r="516" spans="1:19">
      <c r="A516" t="s">
        <v>2837</v>
      </c>
      <c r="B516" t="s">
        <v>442</v>
      </c>
      <c r="C516" t="s">
        <v>443</v>
      </c>
      <c r="D516">
        <v>659530</v>
      </c>
      <c r="E516">
        <v>27537</v>
      </c>
      <c r="F516">
        <v>631993</v>
      </c>
      <c r="G516">
        <v>27537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</row>
    <row r="517" spans="1:19">
      <c r="A517" t="s">
        <v>2466</v>
      </c>
      <c r="B517" t="s">
        <v>1184</v>
      </c>
      <c r="C517" t="s">
        <v>1185</v>
      </c>
      <c r="D517">
        <v>659530</v>
      </c>
      <c r="E517">
        <v>388413</v>
      </c>
      <c r="F517">
        <v>271117</v>
      </c>
      <c r="G517">
        <v>348715</v>
      </c>
      <c r="H517">
        <v>39698</v>
      </c>
      <c r="I517">
        <v>0.11</v>
      </c>
      <c r="J517">
        <v>0.1</v>
      </c>
      <c r="K517">
        <v>0.06</v>
      </c>
      <c r="L517">
        <v>39698</v>
      </c>
      <c r="M517">
        <v>0.11</v>
      </c>
      <c r="N517">
        <v>0.1</v>
      </c>
      <c r="O517">
        <v>0.06</v>
      </c>
      <c r="P517">
        <v>0</v>
      </c>
      <c r="Q517">
        <v>0</v>
      </c>
      <c r="R517">
        <v>0</v>
      </c>
      <c r="S517">
        <v>0</v>
      </c>
    </row>
    <row r="518" spans="1:19">
      <c r="A518" t="s">
        <v>2509</v>
      </c>
      <c r="B518" t="s">
        <v>534</v>
      </c>
      <c r="C518" t="s">
        <v>535</v>
      </c>
      <c r="D518">
        <v>659530</v>
      </c>
      <c r="E518">
        <v>181188</v>
      </c>
      <c r="F518">
        <v>478342</v>
      </c>
      <c r="G518">
        <v>181188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</row>
    <row r="519" spans="1:19">
      <c r="A519" t="s">
        <v>2439</v>
      </c>
      <c r="B519" t="s">
        <v>566</v>
      </c>
      <c r="C519" t="s">
        <v>567</v>
      </c>
      <c r="D519">
        <v>659530</v>
      </c>
      <c r="E519">
        <v>402100</v>
      </c>
      <c r="F519">
        <v>257430</v>
      </c>
      <c r="G519">
        <v>336580</v>
      </c>
      <c r="H519">
        <v>65520</v>
      </c>
      <c r="I519">
        <v>0.19</v>
      </c>
      <c r="J519">
        <v>0.16</v>
      </c>
      <c r="K519">
        <v>0.1</v>
      </c>
      <c r="L519">
        <v>65520</v>
      </c>
      <c r="M519">
        <v>0.19</v>
      </c>
      <c r="N519">
        <v>0.16</v>
      </c>
      <c r="O519">
        <v>0.1</v>
      </c>
      <c r="P519">
        <v>0</v>
      </c>
      <c r="Q519">
        <v>0</v>
      </c>
      <c r="R519">
        <v>0</v>
      </c>
      <c r="S519">
        <v>0</v>
      </c>
    </row>
    <row r="520" spans="1:19">
      <c r="A520" t="s">
        <v>2375</v>
      </c>
      <c r="B520" t="s">
        <v>478</v>
      </c>
      <c r="C520" t="s">
        <v>479</v>
      </c>
      <c r="D520">
        <v>659530</v>
      </c>
      <c r="E520">
        <v>344228</v>
      </c>
      <c r="F520">
        <v>315302</v>
      </c>
      <c r="G520">
        <v>215148</v>
      </c>
      <c r="H520">
        <v>129080</v>
      </c>
      <c r="I520">
        <v>0.6</v>
      </c>
      <c r="J520">
        <v>0.37</v>
      </c>
      <c r="K520">
        <v>0.2</v>
      </c>
      <c r="L520">
        <v>129080</v>
      </c>
      <c r="M520">
        <v>0.6</v>
      </c>
      <c r="N520">
        <v>0.37</v>
      </c>
      <c r="O520">
        <v>0.2</v>
      </c>
      <c r="P520">
        <v>0</v>
      </c>
      <c r="Q520">
        <v>0</v>
      </c>
      <c r="R520">
        <v>0</v>
      </c>
      <c r="S520">
        <v>0</v>
      </c>
    </row>
    <row r="521" spans="1:19">
      <c r="A521" t="s">
        <v>2928</v>
      </c>
      <c r="B521" t="s">
        <v>1040</v>
      </c>
      <c r="C521" t="s">
        <v>1041</v>
      </c>
      <c r="D521">
        <v>659530</v>
      </c>
      <c r="E521">
        <v>353479</v>
      </c>
      <c r="F521">
        <v>306051</v>
      </c>
      <c r="G521">
        <v>353479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</row>
    <row r="522" spans="1:19">
      <c r="A522" t="s">
        <v>2534</v>
      </c>
      <c r="B522" t="s">
        <v>626</v>
      </c>
      <c r="C522" t="s">
        <v>627</v>
      </c>
      <c r="D522">
        <v>659530</v>
      </c>
      <c r="E522">
        <v>310899</v>
      </c>
      <c r="F522">
        <v>348631</v>
      </c>
      <c r="G522">
        <v>310899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</row>
    <row r="523" spans="1:19">
      <c r="A523" t="s">
        <v>2773</v>
      </c>
      <c r="B523" t="s">
        <v>221</v>
      </c>
      <c r="C523" t="s">
        <v>222</v>
      </c>
      <c r="D523">
        <v>659530</v>
      </c>
      <c r="E523">
        <v>0</v>
      </c>
      <c r="F523">
        <v>659530</v>
      </c>
      <c r="G523">
        <v>0</v>
      </c>
      <c r="H523">
        <v>0</v>
      </c>
      <c r="I523" t="s">
        <v>223</v>
      </c>
      <c r="J523" t="s">
        <v>223</v>
      </c>
      <c r="K523" t="s">
        <v>223</v>
      </c>
      <c r="L523">
        <v>0</v>
      </c>
      <c r="M523" t="s">
        <v>223</v>
      </c>
      <c r="N523" t="s">
        <v>223</v>
      </c>
      <c r="O523" t="s">
        <v>223</v>
      </c>
      <c r="P523">
        <v>0</v>
      </c>
      <c r="Q523" t="s">
        <v>223</v>
      </c>
      <c r="R523" t="s">
        <v>223</v>
      </c>
      <c r="S523" t="s">
        <v>223</v>
      </c>
    </row>
    <row r="524" spans="1:19">
      <c r="A524" t="s">
        <v>2856</v>
      </c>
      <c r="B524" t="s">
        <v>255</v>
      </c>
      <c r="C524" t="s">
        <v>256</v>
      </c>
      <c r="D524">
        <v>659530</v>
      </c>
      <c r="E524">
        <v>177122</v>
      </c>
      <c r="F524">
        <v>482408</v>
      </c>
      <c r="G524">
        <v>164015</v>
      </c>
      <c r="H524">
        <v>13107</v>
      </c>
      <c r="I524">
        <v>0.08</v>
      </c>
      <c r="J524">
        <v>7.0000000000000007E-2</v>
      </c>
      <c r="K524">
        <v>0.02</v>
      </c>
      <c r="L524">
        <v>13107</v>
      </c>
      <c r="M524">
        <v>0.08</v>
      </c>
      <c r="N524">
        <v>7.0000000000000007E-2</v>
      </c>
      <c r="O524">
        <v>0.02</v>
      </c>
      <c r="P524">
        <v>0</v>
      </c>
      <c r="Q524">
        <v>0</v>
      </c>
      <c r="R524">
        <v>0</v>
      </c>
      <c r="S524">
        <v>0</v>
      </c>
    </row>
    <row r="525" spans="1:19">
      <c r="A525" t="s">
        <v>2855</v>
      </c>
      <c r="B525" t="s">
        <v>295</v>
      </c>
      <c r="C525" t="s">
        <v>296</v>
      </c>
      <c r="D525">
        <v>659530</v>
      </c>
      <c r="E525">
        <v>263686</v>
      </c>
      <c r="F525">
        <v>395844</v>
      </c>
      <c r="G525">
        <v>186358</v>
      </c>
      <c r="H525">
        <v>77328</v>
      </c>
      <c r="I525">
        <v>0.41</v>
      </c>
      <c r="J525">
        <v>0.28999999999999998</v>
      </c>
      <c r="K525">
        <v>0.12</v>
      </c>
      <c r="L525">
        <v>77328</v>
      </c>
      <c r="M525">
        <v>0.41</v>
      </c>
      <c r="N525">
        <v>0.28999999999999998</v>
      </c>
      <c r="O525">
        <v>0.12</v>
      </c>
      <c r="P525">
        <v>0</v>
      </c>
      <c r="Q525">
        <v>0</v>
      </c>
      <c r="R525">
        <v>0</v>
      </c>
      <c r="S525">
        <v>0</v>
      </c>
    </row>
    <row r="526" spans="1:19">
      <c r="A526" t="s">
        <v>2451</v>
      </c>
      <c r="B526" t="s">
        <v>1194</v>
      </c>
      <c r="C526" t="s">
        <v>1195</v>
      </c>
      <c r="D526">
        <v>659530</v>
      </c>
      <c r="E526">
        <v>227086</v>
      </c>
      <c r="F526">
        <v>432444</v>
      </c>
      <c r="G526">
        <v>161566</v>
      </c>
      <c r="H526">
        <v>65520</v>
      </c>
      <c r="I526">
        <v>0.41</v>
      </c>
      <c r="J526">
        <v>0.28999999999999998</v>
      </c>
      <c r="K526">
        <v>0.1</v>
      </c>
      <c r="L526">
        <v>65520</v>
      </c>
      <c r="M526">
        <v>0.41</v>
      </c>
      <c r="N526">
        <v>0.28999999999999998</v>
      </c>
      <c r="O526">
        <v>0.1</v>
      </c>
      <c r="P526">
        <v>0</v>
      </c>
      <c r="Q526">
        <v>0</v>
      </c>
      <c r="R526">
        <v>0</v>
      </c>
      <c r="S526">
        <v>0</v>
      </c>
    </row>
    <row r="527" spans="1:19">
      <c r="A527" t="s">
        <v>2658</v>
      </c>
      <c r="B527" t="s">
        <v>1160</v>
      </c>
      <c r="C527" t="s">
        <v>1161</v>
      </c>
      <c r="D527">
        <v>659530</v>
      </c>
      <c r="E527">
        <v>233995</v>
      </c>
      <c r="F527">
        <v>425535</v>
      </c>
      <c r="G527">
        <v>233995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</row>
    <row r="528" spans="1:19">
      <c r="A528" t="s">
        <v>2864</v>
      </c>
      <c r="B528" t="s">
        <v>435</v>
      </c>
      <c r="C528" t="s">
        <v>436</v>
      </c>
      <c r="D528">
        <v>659530</v>
      </c>
      <c r="E528">
        <v>111287</v>
      </c>
      <c r="F528">
        <v>548243</v>
      </c>
      <c r="G528">
        <v>111287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</row>
    <row r="529" spans="1:19">
      <c r="A529" t="s">
        <v>2891</v>
      </c>
      <c r="B529" t="s">
        <v>780</v>
      </c>
      <c r="C529" t="s">
        <v>781</v>
      </c>
      <c r="D529">
        <v>659530</v>
      </c>
      <c r="E529">
        <v>50186</v>
      </c>
      <c r="F529">
        <v>609344</v>
      </c>
      <c r="G529">
        <v>50186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</row>
    <row r="530" spans="1:19">
      <c r="A530" t="s">
        <v>2717</v>
      </c>
      <c r="B530" t="s">
        <v>205</v>
      </c>
      <c r="C530" t="s">
        <v>206</v>
      </c>
      <c r="D530">
        <v>659530</v>
      </c>
      <c r="E530">
        <v>344429</v>
      </c>
      <c r="F530">
        <v>315101</v>
      </c>
      <c r="G530">
        <v>241349</v>
      </c>
      <c r="H530">
        <v>103080</v>
      </c>
      <c r="I530">
        <v>0.43</v>
      </c>
      <c r="J530">
        <v>0.3</v>
      </c>
      <c r="K530">
        <v>0.16</v>
      </c>
      <c r="L530">
        <v>103080</v>
      </c>
      <c r="M530">
        <v>0.43</v>
      </c>
      <c r="N530">
        <v>0.3</v>
      </c>
      <c r="O530">
        <v>0.16</v>
      </c>
      <c r="P530">
        <v>0</v>
      </c>
      <c r="Q530">
        <v>0</v>
      </c>
      <c r="R530">
        <v>0</v>
      </c>
      <c r="S530">
        <v>0</v>
      </c>
    </row>
    <row r="531" spans="1:19">
      <c r="A531" t="s">
        <v>2780</v>
      </c>
      <c r="B531" t="s">
        <v>245</v>
      </c>
      <c r="C531" t="s">
        <v>246</v>
      </c>
      <c r="D531">
        <v>659530</v>
      </c>
      <c r="E531">
        <v>438174</v>
      </c>
      <c r="F531">
        <v>221356</v>
      </c>
      <c r="G531">
        <v>438174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</row>
    <row r="532" spans="1:19">
      <c r="A532" t="s">
        <v>2380</v>
      </c>
      <c r="B532" t="s">
        <v>632</v>
      </c>
      <c r="C532" t="s">
        <v>633</v>
      </c>
      <c r="D532">
        <v>659530</v>
      </c>
      <c r="E532">
        <v>243367</v>
      </c>
      <c r="F532">
        <v>416163</v>
      </c>
      <c r="G532">
        <v>133117</v>
      </c>
      <c r="H532">
        <v>110250</v>
      </c>
      <c r="I532">
        <v>0.83</v>
      </c>
      <c r="J532">
        <v>0.45</v>
      </c>
      <c r="K532">
        <v>0.17</v>
      </c>
      <c r="L532">
        <v>110250</v>
      </c>
      <c r="M532">
        <v>0.83</v>
      </c>
      <c r="N532">
        <v>0.45</v>
      </c>
      <c r="O532">
        <v>0.17</v>
      </c>
      <c r="P532">
        <v>0</v>
      </c>
      <c r="Q532">
        <v>0</v>
      </c>
      <c r="R532">
        <v>0</v>
      </c>
      <c r="S532">
        <v>0</v>
      </c>
    </row>
    <row r="533" spans="1:19">
      <c r="A533" t="s">
        <v>2635</v>
      </c>
      <c r="B533" t="s">
        <v>1072</v>
      </c>
      <c r="C533" t="s">
        <v>1073</v>
      </c>
      <c r="D533">
        <v>659530</v>
      </c>
      <c r="E533">
        <v>407962</v>
      </c>
      <c r="F533">
        <v>251568</v>
      </c>
      <c r="G533">
        <v>407962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</row>
    <row r="534" spans="1:19">
      <c r="A534" t="s">
        <v>2687</v>
      </c>
      <c r="B534" t="s">
        <v>1269</v>
      </c>
      <c r="C534" t="s">
        <v>1270</v>
      </c>
      <c r="D534">
        <v>659530</v>
      </c>
      <c r="E534">
        <v>98801</v>
      </c>
      <c r="F534">
        <v>560729</v>
      </c>
      <c r="G534">
        <v>98801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</row>
    <row r="535" spans="1:19">
      <c r="A535" t="s">
        <v>2362</v>
      </c>
      <c r="B535" t="s">
        <v>546</v>
      </c>
      <c r="C535" t="s">
        <v>547</v>
      </c>
      <c r="D535">
        <v>659530</v>
      </c>
      <c r="E535">
        <v>281059</v>
      </c>
      <c r="F535">
        <v>378471</v>
      </c>
      <c r="G535">
        <v>123459</v>
      </c>
      <c r="H535">
        <v>157600</v>
      </c>
      <c r="I535">
        <v>1.28</v>
      </c>
      <c r="J535">
        <v>0.56000000000000005</v>
      </c>
      <c r="K535">
        <v>0.24</v>
      </c>
      <c r="L535">
        <v>157600</v>
      </c>
      <c r="M535">
        <v>1.28</v>
      </c>
      <c r="N535">
        <v>0.56000000000000005</v>
      </c>
      <c r="O535">
        <v>0.24</v>
      </c>
      <c r="P535">
        <v>0</v>
      </c>
      <c r="Q535">
        <v>0</v>
      </c>
      <c r="R535">
        <v>0</v>
      </c>
      <c r="S535">
        <v>0</v>
      </c>
    </row>
    <row r="536" spans="1:19">
      <c r="A536" t="s">
        <v>2470</v>
      </c>
      <c r="B536" t="s">
        <v>720</v>
      </c>
      <c r="C536" t="s">
        <v>721</v>
      </c>
      <c r="D536">
        <v>659530</v>
      </c>
      <c r="E536">
        <v>200429</v>
      </c>
      <c r="F536">
        <v>459101</v>
      </c>
      <c r="G536">
        <v>170563</v>
      </c>
      <c r="H536">
        <v>29866</v>
      </c>
      <c r="I536">
        <v>0.18</v>
      </c>
      <c r="J536">
        <v>0.15</v>
      </c>
      <c r="K536">
        <v>0.05</v>
      </c>
      <c r="L536">
        <v>29866</v>
      </c>
      <c r="M536">
        <v>0.18</v>
      </c>
      <c r="N536">
        <v>0.15</v>
      </c>
      <c r="O536">
        <v>0.05</v>
      </c>
      <c r="P536">
        <v>0</v>
      </c>
      <c r="Q536">
        <v>0</v>
      </c>
      <c r="R536">
        <v>0</v>
      </c>
      <c r="S536">
        <v>0</v>
      </c>
    </row>
    <row r="537" spans="1:19">
      <c r="A537" t="s">
        <v>2733</v>
      </c>
      <c r="B537" t="s">
        <v>349</v>
      </c>
      <c r="C537" t="s">
        <v>350</v>
      </c>
      <c r="D537">
        <v>659530</v>
      </c>
      <c r="E537">
        <v>188664</v>
      </c>
      <c r="F537">
        <v>470866</v>
      </c>
      <c r="G537">
        <v>114152</v>
      </c>
      <c r="H537">
        <v>74512</v>
      </c>
      <c r="I537">
        <v>0.65</v>
      </c>
      <c r="J537">
        <v>0.39</v>
      </c>
      <c r="K537">
        <v>0.11</v>
      </c>
      <c r="L537">
        <v>74512</v>
      </c>
      <c r="M537">
        <v>0.65</v>
      </c>
      <c r="N537">
        <v>0.39</v>
      </c>
      <c r="O537">
        <v>0.11</v>
      </c>
      <c r="P537">
        <v>0</v>
      </c>
      <c r="Q537">
        <v>0</v>
      </c>
      <c r="R537">
        <v>0</v>
      </c>
      <c r="S537">
        <v>0</v>
      </c>
    </row>
    <row r="538" spans="1:19">
      <c r="A538" t="s">
        <v>2453</v>
      </c>
      <c r="B538" t="s">
        <v>1319</v>
      </c>
      <c r="C538" t="s">
        <v>1320</v>
      </c>
      <c r="D538">
        <v>659530</v>
      </c>
      <c r="E538">
        <v>554864</v>
      </c>
      <c r="F538">
        <v>104666</v>
      </c>
      <c r="G538">
        <v>489344</v>
      </c>
      <c r="H538">
        <v>65520</v>
      </c>
      <c r="I538">
        <v>0.13</v>
      </c>
      <c r="J538">
        <v>0.12</v>
      </c>
      <c r="K538">
        <v>0.1</v>
      </c>
      <c r="L538">
        <v>65520</v>
      </c>
      <c r="M538">
        <v>0.13</v>
      </c>
      <c r="N538">
        <v>0.12</v>
      </c>
      <c r="O538">
        <v>0.1</v>
      </c>
      <c r="P538">
        <v>0</v>
      </c>
      <c r="Q538">
        <v>0</v>
      </c>
      <c r="R538">
        <v>0</v>
      </c>
      <c r="S538">
        <v>0</v>
      </c>
    </row>
    <row r="539" spans="1:19">
      <c r="A539" t="s">
        <v>2811</v>
      </c>
      <c r="B539" t="s">
        <v>363</v>
      </c>
      <c r="C539" t="s">
        <v>364</v>
      </c>
      <c r="D539">
        <v>659530</v>
      </c>
      <c r="E539">
        <v>276274</v>
      </c>
      <c r="F539">
        <v>383256</v>
      </c>
      <c r="G539">
        <v>276274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</row>
    <row r="540" spans="1:19">
      <c r="A540" t="s">
        <v>2779</v>
      </c>
      <c r="B540" t="s">
        <v>243</v>
      </c>
      <c r="C540" t="s">
        <v>244</v>
      </c>
      <c r="D540">
        <v>659530</v>
      </c>
      <c r="E540">
        <v>151823</v>
      </c>
      <c r="F540">
        <v>507707</v>
      </c>
      <c r="G540">
        <v>151823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</row>
    <row r="541" spans="1:19">
      <c r="A541" t="s">
        <v>2702</v>
      </c>
      <c r="B541" t="s">
        <v>259</v>
      </c>
      <c r="C541" t="s">
        <v>260</v>
      </c>
      <c r="D541">
        <v>659530</v>
      </c>
      <c r="E541">
        <v>426985</v>
      </c>
      <c r="F541">
        <v>232545</v>
      </c>
      <c r="G541">
        <v>78416</v>
      </c>
      <c r="H541">
        <v>348569</v>
      </c>
      <c r="I541">
        <v>4.45</v>
      </c>
      <c r="J541">
        <v>0.82</v>
      </c>
      <c r="K541">
        <v>0.53</v>
      </c>
      <c r="L541">
        <v>348569</v>
      </c>
      <c r="M541">
        <v>4.45</v>
      </c>
      <c r="N541">
        <v>0.82</v>
      </c>
      <c r="O541">
        <v>0.53</v>
      </c>
      <c r="P541">
        <v>0</v>
      </c>
      <c r="Q541">
        <v>0</v>
      </c>
      <c r="R541">
        <v>0</v>
      </c>
      <c r="S541">
        <v>0</v>
      </c>
    </row>
    <row r="542" spans="1:19">
      <c r="A542" t="s">
        <v>2485</v>
      </c>
      <c r="B542" t="s">
        <v>583</v>
      </c>
      <c r="C542" t="s">
        <v>584</v>
      </c>
      <c r="D542">
        <v>659530</v>
      </c>
      <c r="E542">
        <v>279255</v>
      </c>
      <c r="F542">
        <v>380275</v>
      </c>
      <c r="G542">
        <v>275938</v>
      </c>
      <c r="H542">
        <v>3317</v>
      </c>
      <c r="I542">
        <v>0.01</v>
      </c>
      <c r="J542">
        <v>0.01</v>
      </c>
      <c r="K542">
        <v>0.01</v>
      </c>
      <c r="L542">
        <v>3317</v>
      </c>
      <c r="M542">
        <v>0.01</v>
      </c>
      <c r="N542">
        <v>0.01</v>
      </c>
      <c r="O542">
        <v>0.01</v>
      </c>
      <c r="P542">
        <v>0</v>
      </c>
      <c r="Q542">
        <v>0</v>
      </c>
      <c r="R542">
        <v>0</v>
      </c>
      <c r="S542">
        <v>0</v>
      </c>
    </row>
    <row r="543" spans="1:19">
      <c r="A543" t="s">
        <v>2712</v>
      </c>
      <c r="B543" t="s">
        <v>189</v>
      </c>
      <c r="C543" t="s">
        <v>190</v>
      </c>
      <c r="D543">
        <v>659530</v>
      </c>
      <c r="E543">
        <v>317168</v>
      </c>
      <c r="F543">
        <v>342362</v>
      </c>
      <c r="G543">
        <v>184057</v>
      </c>
      <c r="H543">
        <v>133111</v>
      </c>
      <c r="I543">
        <v>0.72</v>
      </c>
      <c r="J543">
        <v>0.42</v>
      </c>
      <c r="K543">
        <v>0.2</v>
      </c>
      <c r="L543">
        <v>133111</v>
      </c>
      <c r="M543">
        <v>0.72</v>
      </c>
      <c r="N543">
        <v>0.42</v>
      </c>
      <c r="O543">
        <v>0.2</v>
      </c>
      <c r="P543">
        <v>0</v>
      </c>
      <c r="Q543">
        <v>0</v>
      </c>
      <c r="R543">
        <v>0</v>
      </c>
      <c r="S543">
        <v>0</v>
      </c>
    </row>
    <row r="544" spans="1:19">
      <c r="A544" t="s">
        <v>2346</v>
      </c>
      <c r="B544" t="s">
        <v>914</v>
      </c>
      <c r="C544" t="s">
        <v>915</v>
      </c>
      <c r="D544">
        <v>659530</v>
      </c>
      <c r="E544">
        <v>410703</v>
      </c>
      <c r="F544">
        <v>248827</v>
      </c>
      <c r="G544">
        <v>180792</v>
      </c>
      <c r="H544">
        <v>229911</v>
      </c>
      <c r="I544">
        <v>1.27</v>
      </c>
      <c r="J544">
        <v>0.56000000000000005</v>
      </c>
      <c r="K544">
        <v>0.35</v>
      </c>
      <c r="L544">
        <v>229911</v>
      </c>
      <c r="M544">
        <v>1.27</v>
      </c>
      <c r="N544">
        <v>0.56000000000000005</v>
      </c>
      <c r="O544">
        <v>0.35</v>
      </c>
      <c r="P544">
        <v>0</v>
      </c>
      <c r="Q544">
        <v>0</v>
      </c>
      <c r="R544">
        <v>0</v>
      </c>
      <c r="S544">
        <v>0</v>
      </c>
    </row>
    <row r="545" spans="1:19">
      <c r="A545" t="s">
        <v>2425</v>
      </c>
      <c r="B545" t="s">
        <v>658</v>
      </c>
      <c r="C545" t="s">
        <v>659</v>
      </c>
      <c r="D545">
        <v>659530</v>
      </c>
      <c r="E545">
        <v>285787</v>
      </c>
      <c r="F545">
        <v>373743</v>
      </c>
      <c r="G545">
        <v>210787</v>
      </c>
      <c r="H545">
        <v>75000</v>
      </c>
      <c r="I545">
        <v>0.36</v>
      </c>
      <c r="J545">
        <v>0.26</v>
      </c>
      <c r="K545">
        <v>0.11</v>
      </c>
      <c r="L545">
        <v>75000</v>
      </c>
      <c r="M545">
        <v>0.36</v>
      </c>
      <c r="N545">
        <v>0.26</v>
      </c>
      <c r="O545">
        <v>0.11</v>
      </c>
      <c r="P545">
        <v>0</v>
      </c>
      <c r="Q545">
        <v>0</v>
      </c>
      <c r="R545">
        <v>0</v>
      </c>
      <c r="S545">
        <v>0</v>
      </c>
    </row>
    <row r="546" spans="1:19">
      <c r="A546" t="s">
        <v>2401</v>
      </c>
      <c r="B546" t="s">
        <v>624</v>
      </c>
      <c r="C546" t="s">
        <v>625</v>
      </c>
      <c r="D546">
        <v>659530</v>
      </c>
      <c r="E546">
        <v>430272</v>
      </c>
      <c r="F546">
        <v>229258</v>
      </c>
      <c r="G546">
        <v>342252</v>
      </c>
      <c r="H546">
        <v>88020</v>
      </c>
      <c r="I546">
        <v>0.26</v>
      </c>
      <c r="J546">
        <v>0.2</v>
      </c>
      <c r="K546">
        <v>0.13</v>
      </c>
      <c r="L546">
        <v>88020</v>
      </c>
      <c r="M546">
        <v>0.26</v>
      </c>
      <c r="N546">
        <v>0.2</v>
      </c>
      <c r="O546">
        <v>0.13</v>
      </c>
      <c r="P546">
        <v>0</v>
      </c>
      <c r="Q546">
        <v>0</v>
      </c>
      <c r="R546">
        <v>0</v>
      </c>
      <c r="S546">
        <v>0</v>
      </c>
    </row>
    <row r="547" spans="1:19">
      <c r="A547" t="s">
        <v>2413</v>
      </c>
      <c r="B547" t="s">
        <v>1238</v>
      </c>
      <c r="C547" t="s">
        <v>1239</v>
      </c>
      <c r="D547">
        <v>659530</v>
      </c>
      <c r="E547">
        <v>301700</v>
      </c>
      <c r="F547">
        <v>357830</v>
      </c>
      <c r="G547">
        <v>223295</v>
      </c>
      <c r="H547">
        <v>78405</v>
      </c>
      <c r="I547">
        <v>0.35</v>
      </c>
      <c r="J547">
        <v>0.26</v>
      </c>
      <c r="K547">
        <v>0.12</v>
      </c>
      <c r="L547">
        <v>78405</v>
      </c>
      <c r="M547">
        <v>0.35</v>
      </c>
      <c r="N547">
        <v>0.26</v>
      </c>
      <c r="O547">
        <v>0.12</v>
      </c>
      <c r="P547">
        <v>0</v>
      </c>
      <c r="Q547">
        <v>0</v>
      </c>
      <c r="R547">
        <v>0</v>
      </c>
      <c r="S547">
        <v>0</v>
      </c>
    </row>
    <row r="548" spans="1:19">
      <c r="A548" t="s">
        <v>2839</v>
      </c>
      <c r="B548" t="s">
        <v>446</v>
      </c>
      <c r="C548" t="s">
        <v>447</v>
      </c>
      <c r="D548">
        <v>659530</v>
      </c>
      <c r="E548">
        <v>290887</v>
      </c>
      <c r="F548">
        <v>368643</v>
      </c>
      <c r="G548">
        <v>290887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</row>
    <row r="549" spans="1:19">
      <c r="A549" t="s">
        <v>2598</v>
      </c>
      <c r="B549" t="s">
        <v>952</v>
      </c>
      <c r="C549" t="s">
        <v>953</v>
      </c>
      <c r="D549">
        <v>659530</v>
      </c>
      <c r="E549">
        <v>365578</v>
      </c>
      <c r="F549">
        <v>293952</v>
      </c>
      <c r="G549">
        <v>365578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</row>
    <row r="550" spans="1:19">
      <c r="A550" t="s">
        <v>2670</v>
      </c>
      <c r="B550" t="s">
        <v>1202</v>
      </c>
      <c r="C550" t="s">
        <v>1203</v>
      </c>
      <c r="D550">
        <v>659530</v>
      </c>
      <c r="E550">
        <v>310476</v>
      </c>
      <c r="F550">
        <v>349054</v>
      </c>
      <c r="G550">
        <v>310476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</row>
    <row r="551" spans="1:19">
      <c r="A551" t="s">
        <v>2583</v>
      </c>
      <c r="B551" t="s">
        <v>908</v>
      </c>
      <c r="C551" t="s">
        <v>909</v>
      </c>
      <c r="D551">
        <v>659530</v>
      </c>
      <c r="E551">
        <v>382176</v>
      </c>
      <c r="F551">
        <v>277354</v>
      </c>
      <c r="G551">
        <v>382176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</row>
    <row r="552" spans="1:19">
      <c r="A552" t="s">
        <v>2652</v>
      </c>
      <c r="B552" t="s">
        <v>1138</v>
      </c>
      <c r="C552" t="s">
        <v>1139</v>
      </c>
      <c r="D552">
        <v>659530</v>
      </c>
      <c r="E552">
        <v>182336</v>
      </c>
      <c r="F552">
        <v>477194</v>
      </c>
      <c r="G552">
        <v>182336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</row>
    <row r="553" spans="1:19">
      <c r="A553" t="s">
        <v>2595</v>
      </c>
      <c r="B553" t="s">
        <v>944</v>
      </c>
      <c r="C553" t="s">
        <v>945</v>
      </c>
      <c r="D553">
        <v>659530</v>
      </c>
      <c r="E553">
        <v>306215</v>
      </c>
      <c r="F553">
        <v>353315</v>
      </c>
      <c r="G553">
        <v>306215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</row>
    <row r="554" spans="1:19">
      <c r="A554" t="s">
        <v>2348</v>
      </c>
      <c r="B554" t="s">
        <v>589</v>
      </c>
      <c r="C554" t="s">
        <v>590</v>
      </c>
      <c r="D554">
        <v>659530</v>
      </c>
      <c r="E554">
        <v>276545</v>
      </c>
      <c r="F554">
        <v>382985</v>
      </c>
      <c r="G554">
        <v>52673</v>
      </c>
      <c r="H554">
        <v>223872</v>
      </c>
      <c r="I554">
        <v>4.25</v>
      </c>
      <c r="J554">
        <v>0.81</v>
      </c>
      <c r="K554">
        <v>0.34</v>
      </c>
      <c r="L554">
        <v>223872</v>
      </c>
      <c r="M554">
        <v>4.25</v>
      </c>
      <c r="N554">
        <v>0.81</v>
      </c>
      <c r="O554">
        <v>0.34</v>
      </c>
      <c r="P554">
        <v>0</v>
      </c>
      <c r="Q554">
        <v>0</v>
      </c>
      <c r="R554">
        <v>0</v>
      </c>
      <c r="S554">
        <v>0</v>
      </c>
    </row>
    <row r="555" spans="1:19">
      <c r="A555" t="s">
        <v>2573</v>
      </c>
      <c r="B555" t="s">
        <v>876</v>
      </c>
      <c r="C555" t="s">
        <v>877</v>
      </c>
      <c r="D555">
        <v>659530</v>
      </c>
      <c r="E555">
        <v>571554</v>
      </c>
      <c r="F555">
        <v>87976</v>
      </c>
      <c r="G555">
        <v>571554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</row>
    <row r="556" spans="1:19">
      <c r="A556" t="s">
        <v>2914</v>
      </c>
      <c r="B556" t="s">
        <v>828</v>
      </c>
      <c r="C556" t="s">
        <v>829</v>
      </c>
      <c r="D556">
        <v>659530</v>
      </c>
      <c r="E556">
        <v>39158</v>
      </c>
      <c r="F556">
        <v>620372</v>
      </c>
      <c r="G556">
        <v>39158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</row>
    <row r="557" spans="1:19">
      <c r="A557" t="s">
        <v>2448</v>
      </c>
      <c r="B557" t="s">
        <v>898</v>
      </c>
      <c r="C557" t="s">
        <v>899</v>
      </c>
      <c r="D557">
        <v>659530</v>
      </c>
      <c r="E557">
        <v>348209</v>
      </c>
      <c r="F557">
        <v>311321</v>
      </c>
      <c r="G557">
        <v>282689</v>
      </c>
      <c r="H557">
        <v>65520</v>
      </c>
      <c r="I557">
        <v>0.23</v>
      </c>
      <c r="J557">
        <v>0.19</v>
      </c>
      <c r="K557">
        <v>0.1</v>
      </c>
      <c r="L557">
        <v>65520</v>
      </c>
      <c r="M557">
        <v>0.23</v>
      </c>
      <c r="N557">
        <v>0.19</v>
      </c>
      <c r="O557">
        <v>0.1</v>
      </c>
      <c r="P557">
        <v>0</v>
      </c>
      <c r="Q557">
        <v>0</v>
      </c>
      <c r="R557">
        <v>0</v>
      </c>
      <c r="S557">
        <v>0</v>
      </c>
    </row>
    <row r="558" spans="1:19">
      <c r="A558" t="s">
        <v>2645</v>
      </c>
      <c r="B558" t="s">
        <v>1122</v>
      </c>
      <c r="C558" t="s">
        <v>1123</v>
      </c>
      <c r="D558">
        <v>659530</v>
      </c>
      <c r="E558">
        <v>261384</v>
      </c>
      <c r="F558">
        <v>398146</v>
      </c>
      <c r="G558">
        <v>261384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</row>
    <row r="559" spans="1:19">
      <c r="A559" t="s">
        <v>2410</v>
      </c>
      <c r="B559" t="s">
        <v>1156</v>
      </c>
      <c r="C559" t="s">
        <v>1157</v>
      </c>
      <c r="D559">
        <v>659530</v>
      </c>
      <c r="E559">
        <v>140374</v>
      </c>
      <c r="F559">
        <v>519156</v>
      </c>
      <c r="G559">
        <v>58347</v>
      </c>
      <c r="H559">
        <v>82027</v>
      </c>
      <c r="I559">
        <v>1.41</v>
      </c>
      <c r="J559">
        <v>0.57999999999999996</v>
      </c>
      <c r="K559">
        <v>0.12</v>
      </c>
      <c r="L559">
        <v>82027</v>
      </c>
      <c r="M559">
        <v>1.41</v>
      </c>
      <c r="N559">
        <v>0.57999999999999996</v>
      </c>
      <c r="O559">
        <v>0.12</v>
      </c>
      <c r="P559">
        <v>0</v>
      </c>
      <c r="Q559">
        <v>0</v>
      </c>
      <c r="R559">
        <v>0</v>
      </c>
      <c r="S559">
        <v>0</v>
      </c>
    </row>
    <row r="560" spans="1:19">
      <c r="A560" t="s">
        <v>2748</v>
      </c>
      <c r="B560" t="s">
        <v>234</v>
      </c>
      <c r="C560" t="s">
        <v>235</v>
      </c>
      <c r="D560">
        <v>659530</v>
      </c>
      <c r="E560">
        <v>210599</v>
      </c>
      <c r="F560">
        <v>448931</v>
      </c>
      <c r="G560">
        <v>193976</v>
      </c>
      <c r="H560">
        <v>16623</v>
      </c>
      <c r="I560">
        <v>0.09</v>
      </c>
      <c r="J560">
        <v>0.08</v>
      </c>
      <c r="K560">
        <v>0.03</v>
      </c>
      <c r="L560">
        <v>16623</v>
      </c>
      <c r="M560">
        <v>0.09</v>
      </c>
      <c r="N560">
        <v>0.08</v>
      </c>
      <c r="O560">
        <v>0.03</v>
      </c>
      <c r="P560">
        <v>0</v>
      </c>
      <c r="Q560">
        <v>0</v>
      </c>
      <c r="R560">
        <v>0</v>
      </c>
      <c r="S560">
        <v>0</v>
      </c>
    </row>
    <row r="561" spans="1:19">
      <c r="A561" t="s">
        <v>2437</v>
      </c>
      <c r="B561" t="s">
        <v>712</v>
      </c>
      <c r="C561" t="s">
        <v>713</v>
      </c>
      <c r="D561">
        <v>659530</v>
      </c>
      <c r="E561">
        <v>261697</v>
      </c>
      <c r="F561">
        <v>397833</v>
      </c>
      <c r="G561">
        <v>193768</v>
      </c>
      <c r="H561">
        <v>67929</v>
      </c>
      <c r="I561">
        <v>0.35</v>
      </c>
      <c r="J561">
        <v>0.26</v>
      </c>
      <c r="K561">
        <v>0.1</v>
      </c>
      <c r="L561">
        <v>67929</v>
      </c>
      <c r="M561">
        <v>0.35</v>
      </c>
      <c r="N561">
        <v>0.26</v>
      </c>
      <c r="O561">
        <v>0.1</v>
      </c>
      <c r="P561">
        <v>0</v>
      </c>
      <c r="Q561">
        <v>0</v>
      </c>
      <c r="R561">
        <v>0</v>
      </c>
      <c r="S561">
        <v>0</v>
      </c>
    </row>
    <row r="562" spans="1:19">
      <c r="A562" t="s">
        <v>2665</v>
      </c>
      <c r="B562" t="s">
        <v>1180</v>
      </c>
      <c r="C562" t="s">
        <v>1181</v>
      </c>
      <c r="D562">
        <v>659530</v>
      </c>
      <c r="E562">
        <v>258718</v>
      </c>
      <c r="F562">
        <v>400812</v>
      </c>
      <c r="G562">
        <v>258718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</row>
    <row r="563" spans="1:19">
      <c r="A563" t="s">
        <v>2549</v>
      </c>
      <c r="B563" t="s">
        <v>695</v>
      </c>
      <c r="C563" t="s">
        <v>696</v>
      </c>
      <c r="D563">
        <v>659530</v>
      </c>
      <c r="E563">
        <v>204220</v>
      </c>
      <c r="F563">
        <v>455310</v>
      </c>
      <c r="G563">
        <v>204220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</row>
    <row r="564" spans="1:19">
      <c r="A564" t="s">
        <v>2474</v>
      </c>
      <c r="B564" t="s">
        <v>611</v>
      </c>
      <c r="C564" t="s">
        <v>612</v>
      </c>
      <c r="D564">
        <v>659530</v>
      </c>
      <c r="E564">
        <v>334461</v>
      </c>
      <c r="F564">
        <v>325069</v>
      </c>
      <c r="G564">
        <v>316133</v>
      </c>
      <c r="H564">
        <v>18328</v>
      </c>
      <c r="I564">
        <v>0.06</v>
      </c>
      <c r="J564">
        <v>0.05</v>
      </c>
      <c r="K564">
        <v>0.03</v>
      </c>
      <c r="L564">
        <v>18328</v>
      </c>
      <c r="M564">
        <v>0.06</v>
      </c>
      <c r="N564">
        <v>0.05</v>
      </c>
      <c r="O564">
        <v>0.03</v>
      </c>
      <c r="P564">
        <v>0</v>
      </c>
      <c r="Q564">
        <v>0</v>
      </c>
      <c r="R564">
        <v>0</v>
      </c>
      <c r="S564">
        <v>0</v>
      </c>
    </row>
    <row r="565" spans="1:19">
      <c r="A565" t="s">
        <v>2492</v>
      </c>
      <c r="B565" t="s">
        <v>1200</v>
      </c>
      <c r="C565" t="s">
        <v>1201</v>
      </c>
      <c r="D565">
        <v>659530</v>
      </c>
      <c r="E565">
        <v>151731</v>
      </c>
      <c r="F565">
        <v>507799</v>
      </c>
      <c r="G565">
        <v>151730</v>
      </c>
      <c r="H565">
        <v>1</v>
      </c>
      <c r="I565">
        <v>0</v>
      </c>
      <c r="J565">
        <v>0</v>
      </c>
      <c r="K565">
        <v>0</v>
      </c>
      <c r="L565">
        <v>1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</row>
    <row r="566" spans="1:19">
      <c r="A566" t="s">
        <v>2572</v>
      </c>
      <c r="B566" t="s">
        <v>874</v>
      </c>
      <c r="C566" t="s">
        <v>875</v>
      </c>
      <c r="D566">
        <v>659530</v>
      </c>
      <c r="E566">
        <v>455141</v>
      </c>
      <c r="F566">
        <v>204389</v>
      </c>
      <c r="G566">
        <v>455141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</row>
    <row r="567" spans="1:19">
      <c r="A567" t="s">
        <v>2800</v>
      </c>
      <c r="B567" t="s">
        <v>323</v>
      </c>
      <c r="C567" t="s">
        <v>324</v>
      </c>
      <c r="D567">
        <v>659530</v>
      </c>
      <c r="E567">
        <v>62821</v>
      </c>
      <c r="F567">
        <v>596709</v>
      </c>
      <c r="G567">
        <v>62821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</row>
    <row r="568" spans="1:19">
      <c r="A568" t="s">
        <v>2828</v>
      </c>
      <c r="B568" t="s">
        <v>413</v>
      </c>
      <c r="C568" t="s">
        <v>414</v>
      </c>
      <c r="D568">
        <v>659530</v>
      </c>
      <c r="E568">
        <v>358008</v>
      </c>
      <c r="F568">
        <v>301522</v>
      </c>
      <c r="G568">
        <v>358008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</row>
    <row r="569" spans="1:19">
      <c r="A569" t="s">
        <v>2727</v>
      </c>
      <c r="B569" t="s">
        <v>183</v>
      </c>
      <c r="C569" t="s">
        <v>184</v>
      </c>
      <c r="D569">
        <v>659530</v>
      </c>
      <c r="E569">
        <v>397978</v>
      </c>
      <c r="F569">
        <v>261552</v>
      </c>
      <c r="G569">
        <v>320763</v>
      </c>
      <c r="H569">
        <v>77215</v>
      </c>
      <c r="I569">
        <v>0.24</v>
      </c>
      <c r="J569">
        <v>0.19</v>
      </c>
      <c r="K569">
        <v>0.12</v>
      </c>
      <c r="L569">
        <v>77215</v>
      </c>
      <c r="M569">
        <v>0.24</v>
      </c>
      <c r="N569">
        <v>0.19</v>
      </c>
      <c r="O569">
        <v>0.12</v>
      </c>
      <c r="P569">
        <v>0</v>
      </c>
      <c r="Q569">
        <v>0</v>
      </c>
      <c r="R569">
        <v>0</v>
      </c>
      <c r="S569">
        <v>0</v>
      </c>
    </row>
    <row r="570" spans="1:19">
      <c r="A570" t="s">
        <v>2853</v>
      </c>
      <c r="B570" t="s">
        <v>1334</v>
      </c>
      <c r="C570" t="s">
        <v>1335</v>
      </c>
      <c r="D570">
        <v>659530</v>
      </c>
      <c r="E570">
        <v>57063</v>
      </c>
      <c r="F570">
        <v>602467</v>
      </c>
      <c r="G570">
        <v>57063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</row>
    <row r="571" spans="1:19">
      <c r="A571" t="s">
        <v>2537</v>
      </c>
      <c r="B571" t="s">
        <v>640</v>
      </c>
      <c r="C571" t="s">
        <v>641</v>
      </c>
      <c r="D571">
        <v>659530</v>
      </c>
      <c r="E571">
        <v>107480</v>
      </c>
      <c r="F571">
        <v>552050</v>
      </c>
      <c r="G571">
        <v>107480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</row>
    <row r="572" spans="1:19">
      <c r="A572" t="s">
        <v>2371</v>
      </c>
      <c r="B572" t="s">
        <v>685</v>
      </c>
      <c r="C572" t="s">
        <v>686</v>
      </c>
      <c r="D572">
        <v>659530</v>
      </c>
      <c r="E572">
        <v>408909</v>
      </c>
      <c r="F572">
        <v>250621</v>
      </c>
      <c r="G572">
        <v>268389</v>
      </c>
      <c r="H572">
        <v>140520</v>
      </c>
      <c r="I572">
        <v>0.52</v>
      </c>
      <c r="J572">
        <v>0.34</v>
      </c>
      <c r="K572">
        <v>0.21</v>
      </c>
      <c r="L572">
        <v>140520</v>
      </c>
      <c r="M572">
        <v>0.52</v>
      </c>
      <c r="N572">
        <v>0.34</v>
      </c>
      <c r="O572">
        <v>0.21</v>
      </c>
      <c r="P572">
        <v>0</v>
      </c>
      <c r="Q572">
        <v>0</v>
      </c>
      <c r="R572">
        <v>0</v>
      </c>
      <c r="S572">
        <v>0</v>
      </c>
    </row>
    <row r="573" spans="1:19">
      <c r="A573" t="s">
        <v>2406</v>
      </c>
      <c r="B573" t="s">
        <v>542</v>
      </c>
      <c r="C573" t="s">
        <v>543</v>
      </c>
      <c r="D573">
        <v>659530</v>
      </c>
      <c r="E573">
        <v>317205</v>
      </c>
      <c r="F573">
        <v>342325</v>
      </c>
      <c r="G573">
        <v>232359</v>
      </c>
      <c r="H573">
        <v>84846</v>
      </c>
      <c r="I573">
        <v>0.37</v>
      </c>
      <c r="J573">
        <v>0.27</v>
      </c>
      <c r="K573">
        <v>0.13</v>
      </c>
      <c r="L573">
        <v>84846</v>
      </c>
      <c r="M573">
        <v>0.37</v>
      </c>
      <c r="N573">
        <v>0.27</v>
      </c>
      <c r="O573">
        <v>0.13</v>
      </c>
      <c r="P573">
        <v>0</v>
      </c>
      <c r="Q573">
        <v>0</v>
      </c>
      <c r="R573">
        <v>0</v>
      </c>
      <c r="S573">
        <v>0</v>
      </c>
    </row>
    <row r="574" spans="1:19">
      <c r="A574" t="s">
        <v>2397</v>
      </c>
      <c r="B574" t="s">
        <v>1230</v>
      </c>
      <c r="C574" t="s">
        <v>1231</v>
      </c>
      <c r="D574">
        <v>659530</v>
      </c>
      <c r="E574">
        <v>246730</v>
      </c>
      <c r="F574">
        <v>412800</v>
      </c>
      <c r="G574">
        <v>152157</v>
      </c>
      <c r="H574">
        <v>94573</v>
      </c>
      <c r="I574">
        <v>0.62</v>
      </c>
      <c r="J574">
        <v>0.38</v>
      </c>
      <c r="K574">
        <v>0.14000000000000001</v>
      </c>
      <c r="L574">
        <v>94573</v>
      </c>
      <c r="M574">
        <v>0.62</v>
      </c>
      <c r="N574">
        <v>0.38</v>
      </c>
      <c r="O574">
        <v>0.14000000000000001</v>
      </c>
      <c r="P574">
        <v>0</v>
      </c>
      <c r="Q574">
        <v>0</v>
      </c>
      <c r="R574">
        <v>0</v>
      </c>
      <c r="S574">
        <v>0</v>
      </c>
    </row>
    <row r="575" spans="1:19">
      <c r="A575" t="s">
        <v>2542</v>
      </c>
      <c r="B575" t="s">
        <v>656</v>
      </c>
      <c r="C575" t="s">
        <v>657</v>
      </c>
      <c r="D575">
        <v>659530</v>
      </c>
      <c r="E575">
        <v>401991</v>
      </c>
      <c r="F575">
        <v>257539</v>
      </c>
      <c r="G575">
        <v>401991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</row>
    <row r="576" spans="1:19">
      <c r="A576" t="s">
        <v>2749</v>
      </c>
      <c r="B576" t="s">
        <v>411</v>
      </c>
      <c r="C576" t="s">
        <v>412</v>
      </c>
      <c r="D576">
        <v>659530</v>
      </c>
      <c r="E576">
        <v>353234</v>
      </c>
      <c r="F576">
        <v>306296</v>
      </c>
      <c r="G576">
        <v>342062</v>
      </c>
      <c r="H576">
        <v>11172</v>
      </c>
      <c r="I576">
        <v>0.03</v>
      </c>
      <c r="J576">
        <v>0.03</v>
      </c>
      <c r="K576">
        <v>0.02</v>
      </c>
      <c r="L576">
        <v>11172</v>
      </c>
      <c r="M576">
        <v>0.03</v>
      </c>
      <c r="N576">
        <v>0.03</v>
      </c>
      <c r="O576">
        <v>0.02</v>
      </c>
      <c r="P576">
        <v>0</v>
      </c>
      <c r="Q576">
        <v>0</v>
      </c>
      <c r="R576">
        <v>0</v>
      </c>
      <c r="S576">
        <v>0</v>
      </c>
    </row>
    <row r="577" spans="1:19">
      <c r="A577" t="s">
        <v>2456</v>
      </c>
      <c r="B577" t="s">
        <v>968</v>
      </c>
      <c r="C577" t="s">
        <v>969</v>
      </c>
      <c r="D577">
        <v>659530</v>
      </c>
      <c r="E577">
        <v>299114</v>
      </c>
      <c r="F577">
        <v>360416</v>
      </c>
      <c r="G577">
        <v>240255</v>
      </c>
      <c r="H577">
        <v>58859</v>
      </c>
      <c r="I577">
        <v>0.24</v>
      </c>
      <c r="J577">
        <v>0.2</v>
      </c>
      <c r="K577">
        <v>0.09</v>
      </c>
      <c r="L577">
        <v>58859</v>
      </c>
      <c r="M577">
        <v>0.24</v>
      </c>
      <c r="N577">
        <v>0.2</v>
      </c>
      <c r="O577">
        <v>0.09</v>
      </c>
      <c r="P577">
        <v>0</v>
      </c>
      <c r="Q577">
        <v>0</v>
      </c>
      <c r="R577">
        <v>0</v>
      </c>
      <c r="S577">
        <v>0</v>
      </c>
    </row>
    <row r="578" spans="1:19">
      <c r="A578" t="s">
        <v>2797</v>
      </c>
      <c r="B578" t="s">
        <v>315</v>
      </c>
      <c r="C578" t="s">
        <v>316</v>
      </c>
      <c r="D578">
        <v>659530</v>
      </c>
      <c r="E578">
        <v>157542</v>
      </c>
      <c r="F578">
        <v>501988</v>
      </c>
      <c r="G578">
        <v>157542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</row>
    <row r="579" spans="1:19">
      <c r="A579" t="s">
        <v>2359</v>
      </c>
      <c r="B579" t="s">
        <v>1112</v>
      </c>
      <c r="C579" t="s">
        <v>1113</v>
      </c>
      <c r="D579">
        <v>659530</v>
      </c>
      <c r="E579">
        <v>268411</v>
      </c>
      <c r="F579">
        <v>391119</v>
      </c>
      <c r="G579">
        <v>89821</v>
      </c>
      <c r="H579">
        <v>178590</v>
      </c>
      <c r="I579">
        <v>1.99</v>
      </c>
      <c r="J579">
        <v>0.67</v>
      </c>
      <c r="K579">
        <v>0.27</v>
      </c>
      <c r="L579">
        <v>178590</v>
      </c>
      <c r="M579">
        <v>1.99</v>
      </c>
      <c r="N579">
        <v>0.67</v>
      </c>
      <c r="O579">
        <v>0.27</v>
      </c>
      <c r="P579">
        <v>0</v>
      </c>
      <c r="Q579">
        <v>0</v>
      </c>
      <c r="R579">
        <v>0</v>
      </c>
      <c r="S579">
        <v>0</v>
      </c>
    </row>
    <row r="580" spans="1:19">
      <c r="A580" t="s">
        <v>2524</v>
      </c>
      <c r="B580" t="s">
        <v>587</v>
      </c>
      <c r="C580" t="s">
        <v>588</v>
      </c>
      <c r="D580">
        <v>659530</v>
      </c>
      <c r="E580">
        <v>0</v>
      </c>
      <c r="F580">
        <v>659530</v>
      </c>
      <c r="G580">
        <v>0</v>
      </c>
      <c r="H580">
        <v>0</v>
      </c>
      <c r="I580" t="s">
        <v>223</v>
      </c>
      <c r="J580" t="s">
        <v>223</v>
      </c>
      <c r="K580" t="s">
        <v>223</v>
      </c>
      <c r="L580">
        <v>0</v>
      </c>
      <c r="M580" t="s">
        <v>223</v>
      </c>
      <c r="N580" t="s">
        <v>223</v>
      </c>
      <c r="O580" t="s">
        <v>223</v>
      </c>
      <c r="P580">
        <v>0</v>
      </c>
      <c r="Q580" t="s">
        <v>223</v>
      </c>
      <c r="R580" t="s">
        <v>223</v>
      </c>
      <c r="S580" t="s">
        <v>223</v>
      </c>
    </row>
    <row r="581" spans="1:19">
      <c r="A581" t="s">
        <v>2552</v>
      </c>
      <c r="B581" t="s">
        <v>706</v>
      </c>
      <c r="C581" t="s">
        <v>707</v>
      </c>
      <c r="D581">
        <v>659530</v>
      </c>
      <c r="E581">
        <v>88728</v>
      </c>
      <c r="F581">
        <v>570802</v>
      </c>
      <c r="G581">
        <v>88728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</row>
    <row r="582" spans="1:19">
      <c r="A582" t="s">
        <v>2468</v>
      </c>
      <c r="B582" t="s">
        <v>1082</v>
      </c>
      <c r="C582" t="s">
        <v>1083</v>
      </c>
      <c r="D582">
        <v>659530</v>
      </c>
      <c r="E582">
        <v>351209</v>
      </c>
      <c r="F582">
        <v>308321</v>
      </c>
      <c r="G582">
        <v>319177</v>
      </c>
      <c r="H582">
        <v>32032</v>
      </c>
      <c r="I582">
        <v>0.1</v>
      </c>
      <c r="J582">
        <v>0.09</v>
      </c>
      <c r="K582">
        <v>0.05</v>
      </c>
      <c r="L582">
        <v>32032</v>
      </c>
      <c r="M582">
        <v>0.1</v>
      </c>
      <c r="N582">
        <v>0.09</v>
      </c>
      <c r="O582">
        <v>0.05</v>
      </c>
      <c r="P582">
        <v>0</v>
      </c>
      <c r="Q582">
        <v>0</v>
      </c>
      <c r="R582">
        <v>0</v>
      </c>
      <c r="S582">
        <v>0</v>
      </c>
    </row>
    <row r="583" spans="1:19">
      <c r="A583" t="s">
        <v>2778</v>
      </c>
      <c r="B583" t="s">
        <v>239</v>
      </c>
      <c r="C583" t="s">
        <v>240</v>
      </c>
      <c r="D583">
        <v>659530</v>
      </c>
      <c r="E583">
        <v>60318</v>
      </c>
      <c r="F583">
        <v>599212</v>
      </c>
      <c r="G583">
        <v>60318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</row>
    <row r="584" spans="1:19">
      <c r="A584" t="s">
        <v>2364</v>
      </c>
      <c r="B584" t="s">
        <v>1281</v>
      </c>
      <c r="C584" t="s">
        <v>1282</v>
      </c>
      <c r="D584">
        <v>659530</v>
      </c>
      <c r="E584">
        <v>221040</v>
      </c>
      <c r="F584">
        <v>438490</v>
      </c>
      <c r="G584">
        <v>65520</v>
      </c>
      <c r="H584">
        <v>155520</v>
      </c>
      <c r="I584">
        <v>2.37</v>
      </c>
      <c r="J584">
        <v>0.7</v>
      </c>
      <c r="K584">
        <v>0.24</v>
      </c>
      <c r="L584">
        <v>155520</v>
      </c>
      <c r="M584">
        <v>2.37</v>
      </c>
      <c r="N584">
        <v>0.7</v>
      </c>
      <c r="O584">
        <v>0.24</v>
      </c>
      <c r="P584">
        <v>0</v>
      </c>
      <c r="Q584">
        <v>0</v>
      </c>
      <c r="R584">
        <v>0</v>
      </c>
      <c r="S584">
        <v>0</v>
      </c>
    </row>
    <row r="585" spans="1:19">
      <c r="A585" t="s">
        <v>2704</v>
      </c>
      <c r="B585" t="s">
        <v>247</v>
      </c>
      <c r="C585" t="s">
        <v>248</v>
      </c>
      <c r="D585">
        <v>659530</v>
      </c>
      <c r="E585">
        <v>381616</v>
      </c>
      <c r="F585">
        <v>277914</v>
      </c>
      <c r="G585">
        <v>137504</v>
      </c>
      <c r="H585">
        <v>244112</v>
      </c>
      <c r="I585">
        <v>1.78</v>
      </c>
      <c r="J585">
        <v>0.64</v>
      </c>
      <c r="K585">
        <v>0.37</v>
      </c>
      <c r="L585">
        <v>244112</v>
      </c>
      <c r="M585">
        <v>1.78</v>
      </c>
      <c r="N585">
        <v>0.64</v>
      </c>
      <c r="O585">
        <v>0.37</v>
      </c>
      <c r="P585">
        <v>0</v>
      </c>
      <c r="Q585">
        <v>0</v>
      </c>
      <c r="R585">
        <v>0</v>
      </c>
      <c r="S585">
        <v>0</v>
      </c>
    </row>
    <row r="586" spans="1:19">
      <c r="A586" t="s">
        <v>2755</v>
      </c>
      <c r="B586" t="s">
        <v>161</v>
      </c>
      <c r="C586" t="s">
        <v>162</v>
      </c>
      <c r="D586">
        <v>659530</v>
      </c>
      <c r="E586">
        <v>20572</v>
      </c>
      <c r="F586">
        <v>638958</v>
      </c>
      <c r="G586">
        <v>20572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</row>
    <row r="587" spans="1:19">
      <c r="A587" t="s">
        <v>2477</v>
      </c>
      <c r="B587" t="s">
        <v>1279</v>
      </c>
      <c r="C587" t="s">
        <v>1280</v>
      </c>
      <c r="D587">
        <v>659530</v>
      </c>
      <c r="E587">
        <v>177530</v>
      </c>
      <c r="F587">
        <v>482000</v>
      </c>
      <c r="G587">
        <v>164630</v>
      </c>
      <c r="H587">
        <v>12900</v>
      </c>
      <c r="I587">
        <v>0.08</v>
      </c>
      <c r="J587">
        <v>7.0000000000000007E-2</v>
      </c>
      <c r="K587">
        <v>0.02</v>
      </c>
      <c r="L587">
        <v>12900</v>
      </c>
      <c r="M587">
        <v>0.08</v>
      </c>
      <c r="N587">
        <v>7.0000000000000007E-2</v>
      </c>
      <c r="O587">
        <v>0.02</v>
      </c>
      <c r="P587">
        <v>0</v>
      </c>
      <c r="Q587">
        <v>0</v>
      </c>
      <c r="R587">
        <v>0</v>
      </c>
      <c r="S587">
        <v>0</v>
      </c>
    </row>
    <row r="588" spans="1:19">
      <c r="A588" t="s">
        <v>2516</v>
      </c>
      <c r="B588" t="s">
        <v>558</v>
      </c>
      <c r="C588" t="s">
        <v>559</v>
      </c>
      <c r="D588">
        <v>659530</v>
      </c>
      <c r="E588">
        <v>190152</v>
      </c>
      <c r="F588">
        <v>469378</v>
      </c>
      <c r="G588">
        <v>190152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</row>
    <row r="589" spans="1:19">
      <c r="A589" t="s">
        <v>2861</v>
      </c>
      <c r="B589" t="s">
        <v>331</v>
      </c>
      <c r="C589" t="s">
        <v>332</v>
      </c>
      <c r="D589">
        <v>659530</v>
      </c>
      <c r="E589">
        <v>223635</v>
      </c>
      <c r="F589">
        <v>435895</v>
      </c>
      <c r="G589">
        <v>223635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</row>
    <row r="590" spans="1:19">
      <c r="A590" t="s">
        <v>2784</v>
      </c>
      <c r="B590" t="s">
        <v>267</v>
      </c>
      <c r="C590" t="s">
        <v>268</v>
      </c>
      <c r="D590">
        <v>659530</v>
      </c>
      <c r="E590">
        <v>83730</v>
      </c>
      <c r="F590">
        <v>575800</v>
      </c>
      <c r="G590">
        <v>83730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</row>
    <row r="591" spans="1:19">
      <c r="A591" t="s">
        <v>2620</v>
      </c>
      <c r="B591" t="s">
        <v>1023</v>
      </c>
      <c r="C591" t="s">
        <v>1024</v>
      </c>
      <c r="D591">
        <v>659530</v>
      </c>
      <c r="E591">
        <v>261563</v>
      </c>
      <c r="F591">
        <v>397967</v>
      </c>
      <c r="G591">
        <v>261563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</row>
    <row r="592" spans="1:19">
      <c r="A592" t="s">
        <v>2352</v>
      </c>
      <c r="B592" t="s">
        <v>697</v>
      </c>
      <c r="C592" t="s">
        <v>698</v>
      </c>
      <c r="D592">
        <v>626200</v>
      </c>
      <c r="E592">
        <v>208801</v>
      </c>
      <c r="F592">
        <v>417399</v>
      </c>
      <c r="G592">
        <v>15657</v>
      </c>
      <c r="H592">
        <v>193144</v>
      </c>
      <c r="I592">
        <v>12.34</v>
      </c>
      <c r="J592">
        <v>0.93</v>
      </c>
      <c r="K592">
        <v>0.31</v>
      </c>
      <c r="L592">
        <v>193144</v>
      </c>
      <c r="M592">
        <v>12.34</v>
      </c>
      <c r="N592">
        <v>0.93</v>
      </c>
      <c r="O592">
        <v>0.31</v>
      </c>
      <c r="P592">
        <v>0</v>
      </c>
      <c r="Q592">
        <v>0</v>
      </c>
      <c r="R592">
        <v>0</v>
      </c>
      <c r="S592">
        <v>0</v>
      </c>
    </row>
    <row r="593" spans="1:19">
      <c r="A593" t="s">
        <v>2581</v>
      </c>
      <c r="B593" t="s">
        <v>904</v>
      </c>
      <c r="C593" t="s">
        <v>905</v>
      </c>
      <c r="D593">
        <v>659530</v>
      </c>
      <c r="E593">
        <v>426479</v>
      </c>
      <c r="F593">
        <v>233051</v>
      </c>
      <c r="G593">
        <v>426479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</row>
    <row r="594" spans="1:19">
      <c r="A594" t="s">
        <v>2407</v>
      </c>
      <c r="B594" t="s">
        <v>1271</v>
      </c>
      <c r="C594" t="s">
        <v>1272</v>
      </c>
      <c r="D594">
        <v>659530</v>
      </c>
      <c r="E594">
        <v>393110</v>
      </c>
      <c r="F594">
        <v>266420</v>
      </c>
      <c r="G594">
        <v>308378</v>
      </c>
      <c r="H594">
        <v>84732</v>
      </c>
      <c r="I594">
        <v>0.27</v>
      </c>
      <c r="J594">
        <v>0.22</v>
      </c>
      <c r="K594">
        <v>0.13</v>
      </c>
      <c r="L594">
        <v>84732</v>
      </c>
      <c r="M594">
        <v>0.27</v>
      </c>
      <c r="N594">
        <v>0.22</v>
      </c>
      <c r="O594">
        <v>0.13</v>
      </c>
      <c r="P594">
        <v>0</v>
      </c>
      <c r="Q594">
        <v>0</v>
      </c>
      <c r="R594">
        <v>0</v>
      </c>
      <c r="S594">
        <v>0</v>
      </c>
    </row>
    <row r="595" spans="1:19">
      <c r="A595" t="s">
        <v>2821</v>
      </c>
      <c r="B595" t="s">
        <v>387</v>
      </c>
      <c r="C595" t="s">
        <v>388</v>
      </c>
      <c r="D595">
        <v>659530</v>
      </c>
      <c r="E595">
        <v>186889</v>
      </c>
      <c r="F595">
        <v>472641</v>
      </c>
      <c r="G595">
        <v>186889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</row>
    <row r="596" spans="1:19">
      <c r="A596" t="s">
        <v>2421</v>
      </c>
      <c r="B596" t="s">
        <v>514</v>
      </c>
      <c r="C596" t="s">
        <v>515</v>
      </c>
      <c r="D596">
        <v>659530</v>
      </c>
      <c r="E596">
        <v>444586</v>
      </c>
      <c r="F596">
        <v>214944</v>
      </c>
      <c r="G596">
        <v>369586</v>
      </c>
      <c r="H596">
        <v>75000</v>
      </c>
      <c r="I596">
        <v>0.2</v>
      </c>
      <c r="J596">
        <v>0.17</v>
      </c>
      <c r="K596">
        <v>0.11</v>
      </c>
      <c r="L596">
        <v>75000</v>
      </c>
      <c r="M596">
        <v>0.2</v>
      </c>
      <c r="N596">
        <v>0.17</v>
      </c>
      <c r="O596">
        <v>0.11</v>
      </c>
      <c r="P596">
        <v>0</v>
      </c>
      <c r="Q596">
        <v>0</v>
      </c>
      <c r="R596">
        <v>0</v>
      </c>
      <c r="S596">
        <v>0</v>
      </c>
    </row>
    <row r="597" spans="1:19">
      <c r="A597" t="s">
        <v>2547</v>
      </c>
      <c r="B597" t="s">
        <v>691</v>
      </c>
      <c r="C597" t="s">
        <v>692</v>
      </c>
      <c r="D597">
        <v>659530</v>
      </c>
      <c r="E597">
        <v>227163</v>
      </c>
      <c r="F597">
        <v>432367</v>
      </c>
      <c r="G597">
        <v>227163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</row>
    <row r="598" spans="1:19">
      <c r="A598" t="s">
        <v>2713</v>
      </c>
      <c r="B598" t="s">
        <v>251</v>
      </c>
      <c r="C598" t="s">
        <v>252</v>
      </c>
      <c r="D598">
        <v>659530</v>
      </c>
      <c r="E598">
        <v>244382</v>
      </c>
      <c r="F598">
        <v>415148</v>
      </c>
      <c r="G598">
        <v>125102</v>
      </c>
      <c r="H598">
        <v>119280</v>
      </c>
      <c r="I598">
        <v>0.95</v>
      </c>
      <c r="J598">
        <v>0.49</v>
      </c>
      <c r="K598">
        <v>0.18</v>
      </c>
      <c r="L598">
        <v>119280</v>
      </c>
      <c r="M598">
        <v>0.95</v>
      </c>
      <c r="N598">
        <v>0.49</v>
      </c>
      <c r="O598">
        <v>0.18</v>
      </c>
      <c r="P598">
        <v>0</v>
      </c>
      <c r="Q598">
        <v>0</v>
      </c>
      <c r="R598">
        <v>0</v>
      </c>
      <c r="S598">
        <v>0</v>
      </c>
    </row>
    <row r="599" spans="1:19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</row>
  </sheetData>
  <sortState ref="A2:S598">
    <sortCondition ref="C2:C59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Z347"/>
  <sheetViews>
    <sheetView topLeftCell="C1" workbookViewId="0">
      <selection activeCell="M5" sqref="M5"/>
    </sheetView>
  </sheetViews>
  <sheetFormatPr defaultRowHeight="15"/>
  <cols>
    <col min="1" max="1" width="71.42578125" customWidth="1"/>
    <col min="2" max="2" width="26.85546875" customWidth="1"/>
    <col min="3" max="3" width="13" customWidth="1"/>
    <col min="11" max="13" width="9.140625" style="19"/>
  </cols>
  <sheetData>
    <row r="1" spans="1:26">
      <c r="A1" t="s">
        <v>2338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s="16" t="s">
        <v>2936</v>
      </c>
      <c r="L1" s="16" t="s">
        <v>2941</v>
      </c>
      <c r="M1" s="16" t="s">
        <v>2944</v>
      </c>
      <c r="N1" t="s">
        <v>46</v>
      </c>
      <c r="O1" t="s">
        <v>47</v>
      </c>
      <c r="P1" t="s">
        <v>48</v>
      </c>
      <c r="Q1" t="s">
        <v>49</v>
      </c>
      <c r="R1" t="s">
        <v>50</v>
      </c>
    </row>
    <row r="2" spans="1:26">
      <c r="A2" t="s">
        <v>2611</v>
      </c>
      <c r="B2" t="s">
        <v>995</v>
      </c>
      <c r="C2" t="s">
        <v>996</v>
      </c>
      <c r="D2">
        <v>659530</v>
      </c>
      <c r="E2">
        <v>0</v>
      </c>
      <c r="F2">
        <v>659530</v>
      </c>
      <c r="G2">
        <v>0</v>
      </c>
      <c r="H2">
        <v>0</v>
      </c>
      <c r="I2" t="s">
        <v>223</v>
      </c>
      <c r="J2" t="s">
        <v>223</v>
      </c>
      <c r="K2" s="17">
        <f t="shared" ref="K2:K65" si="0">COUNTIF(J$2:J$347,"&lt;="&amp;J2)/COUNT(J$2:J$347)</f>
        <v>2.8985507246376812E-3</v>
      </c>
      <c r="L2" s="17"/>
      <c r="M2" s="17" t="s">
        <v>223</v>
      </c>
      <c r="N2" t="s">
        <v>223</v>
      </c>
      <c r="O2">
        <v>0</v>
      </c>
      <c r="P2" t="s">
        <v>223</v>
      </c>
      <c r="Q2" t="s">
        <v>223</v>
      </c>
      <c r="R2" t="s">
        <v>223</v>
      </c>
    </row>
    <row r="3" spans="1:26">
      <c r="A3" t="s">
        <v>2378</v>
      </c>
      <c r="B3" t="s">
        <v>714</v>
      </c>
      <c r="C3" t="s">
        <v>715</v>
      </c>
      <c r="D3">
        <v>659530</v>
      </c>
      <c r="E3">
        <v>113911</v>
      </c>
      <c r="F3">
        <v>545619</v>
      </c>
      <c r="G3">
        <v>0</v>
      </c>
      <c r="H3">
        <v>113911</v>
      </c>
      <c r="I3" t="s">
        <v>716</v>
      </c>
      <c r="J3">
        <v>1</v>
      </c>
      <c r="K3" s="17">
        <f>COUNTIF(J$2:J$347,"&lt;="&amp;J3)/COUNT(J$2:J$347)</f>
        <v>1</v>
      </c>
      <c r="L3" s="17">
        <f>COUNTIF(J$2:J$113,"&lt;="&amp;J3)/COUNT(J$2:J$113)</f>
        <v>1</v>
      </c>
      <c r="M3" s="17">
        <v>0.76</v>
      </c>
      <c r="N3">
        <v>0.17</v>
      </c>
      <c r="O3">
        <v>113911</v>
      </c>
      <c r="P3" t="s">
        <v>716</v>
      </c>
      <c r="Q3">
        <v>1</v>
      </c>
      <c r="R3">
        <v>0.17</v>
      </c>
    </row>
    <row r="4" spans="1:26">
      <c r="A4" t="s">
        <v>2339</v>
      </c>
      <c r="B4" t="s">
        <v>520</v>
      </c>
      <c r="C4" t="s">
        <v>521</v>
      </c>
      <c r="D4">
        <v>659530</v>
      </c>
      <c r="E4">
        <v>533230</v>
      </c>
      <c r="F4">
        <v>126300</v>
      </c>
      <c r="G4">
        <v>30133</v>
      </c>
      <c r="H4">
        <v>503097</v>
      </c>
      <c r="I4">
        <v>16.7</v>
      </c>
      <c r="J4">
        <v>0.94</v>
      </c>
      <c r="K4" s="17">
        <f t="shared" si="0"/>
        <v>0.99710144927536237</v>
      </c>
      <c r="L4" s="17">
        <f t="shared" ref="L3:L34" si="1">COUNTIF(J$2:J$113,"&lt;="&amp;J4)/COUNT(J$2:J$113)</f>
        <v>0.99099099099099097</v>
      </c>
      <c r="M4" s="17">
        <v>0.61</v>
      </c>
      <c r="N4">
        <v>0.76</v>
      </c>
      <c r="O4">
        <v>503097</v>
      </c>
      <c r="P4">
        <v>16.7</v>
      </c>
      <c r="Q4">
        <v>0.94</v>
      </c>
      <c r="R4">
        <v>0.76</v>
      </c>
    </row>
    <row r="5" spans="1:26">
      <c r="A5" t="s">
        <v>2343</v>
      </c>
      <c r="B5" t="s">
        <v>487</v>
      </c>
      <c r="C5" t="s">
        <v>488</v>
      </c>
      <c r="D5">
        <v>659530</v>
      </c>
      <c r="E5">
        <v>268166</v>
      </c>
      <c r="F5">
        <v>391364</v>
      </c>
      <c r="G5">
        <v>24849</v>
      </c>
      <c r="H5">
        <v>243317</v>
      </c>
      <c r="I5">
        <v>9.7899999999999991</v>
      </c>
      <c r="J5">
        <v>0.91</v>
      </c>
      <c r="K5" s="17">
        <f t="shared" si="0"/>
        <v>0.99420289855072463</v>
      </c>
      <c r="L5" s="17">
        <f t="shared" si="1"/>
        <v>0.98198198198198194</v>
      </c>
      <c r="M5" s="17">
        <v>0.48</v>
      </c>
      <c r="N5">
        <v>0.37</v>
      </c>
      <c r="O5">
        <v>243317</v>
      </c>
      <c r="P5">
        <v>9.7899999999999991</v>
      </c>
      <c r="Q5">
        <v>0.91</v>
      </c>
      <c r="R5">
        <v>0.37</v>
      </c>
      <c r="Z5" t="s">
        <v>2943</v>
      </c>
    </row>
    <row r="6" spans="1:26">
      <c r="A6" t="s">
        <v>2341</v>
      </c>
      <c r="B6" t="s">
        <v>936</v>
      </c>
      <c r="C6" t="s">
        <v>937</v>
      </c>
      <c r="D6">
        <v>659530</v>
      </c>
      <c r="E6">
        <v>479181</v>
      </c>
      <c r="F6">
        <v>180349</v>
      </c>
      <c r="G6">
        <v>79080</v>
      </c>
      <c r="H6">
        <v>400101</v>
      </c>
      <c r="I6">
        <v>5.0599999999999996</v>
      </c>
      <c r="J6">
        <v>0.83</v>
      </c>
      <c r="K6" s="17">
        <f t="shared" si="0"/>
        <v>0.99130434782608701</v>
      </c>
      <c r="L6" s="17">
        <f t="shared" si="1"/>
        <v>0.97297297297297303</v>
      </c>
      <c r="M6" s="17">
        <v>0.37</v>
      </c>
      <c r="N6">
        <v>0.61</v>
      </c>
      <c r="O6">
        <v>400101</v>
      </c>
      <c r="P6">
        <v>5.0599999999999996</v>
      </c>
      <c r="Q6">
        <v>0.83</v>
      </c>
      <c r="R6">
        <v>0.61</v>
      </c>
    </row>
    <row r="7" spans="1:26">
      <c r="A7" t="s">
        <v>2347</v>
      </c>
      <c r="B7" t="s">
        <v>136</v>
      </c>
      <c r="C7" t="s">
        <v>893</v>
      </c>
      <c r="D7">
        <v>659530</v>
      </c>
      <c r="E7">
        <v>287496</v>
      </c>
      <c r="F7">
        <v>372034</v>
      </c>
      <c r="G7">
        <v>60576</v>
      </c>
      <c r="H7">
        <v>226920</v>
      </c>
      <c r="I7">
        <v>3.75</v>
      </c>
      <c r="J7">
        <v>0.79</v>
      </c>
      <c r="K7" s="17">
        <f t="shared" si="0"/>
        <v>0.98840579710144927</v>
      </c>
      <c r="L7" s="17">
        <f t="shared" si="1"/>
        <v>0.963963963963964</v>
      </c>
      <c r="M7" s="17">
        <v>0.37</v>
      </c>
      <c r="N7">
        <v>0.34</v>
      </c>
      <c r="O7">
        <v>226920</v>
      </c>
      <c r="P7">
        <v>3.75</v>
      </c>
      <c r="Q7">
        <v>0.79</v>
      </c>
      <c r="R7">
        <v>0.34</v>
      </c>
    </row>
    <row r="8" spans="1:26">
      <c r="A8" t="s">
        <v>2703</v>
      </c>
      <c r="B8" t="s">
        <v>343</v>
      </c>
      <c r="C8" t="s">
        <v>344</v>
      </c>
      <c r="D8">
        <v>659530</v>
      </c>
      <c r="E8">
        <v>415069</v>
      </c>
      <c r="F8">
        <v>244461</v>
      </c>
      <c r="G8">
        <v>96873</v>
      </c>
      <c r="H8">
        <v>318196</v>
      </c>
      <c r="I8">
        <v>3.28</v>
      </c>
      <c r="J8">
        <v>0.77</v>
      </c>
      <c r="K8" s="17">
        <f t="shared" si="0"/>
        <v>0.98550724637681164</v>
      </c>
      <c r="L8" s="17">
        <f t="shared" si="1"/>
        <v>0.95495495495495497</v>
      </c>
      <c r="M8" s="17">
        <v>0.37</v>
      </c>
      <c r="N8">
        <v>0.48</v>
      </c>
      <c r="O8">
        <v>318196</v>
      </c>
      <c r="P8">
        <v>3.28</v>
      </c>
      <c r="Q8">
        <v>0.77</v>
      </c>
      <c r="R8">
        <v>0.48</v>
      </c>
    </row>
    <row r="9" spans="1:26">
      <c r="A9" t="s">
        <v>2349</v>
      </c>
      <c r="B9" t="s">
        <v>701</v>
      </c>
      <c r="C9" t="s">
        <v>702</v>
      </c>
      <c r="D9">
        <v>659530</v>
      </c>
      <c r="E9">
        <v>284044</v>
      </c>
      <c r="F9">
        <v>375486</v>
      </c>
      <c r="G9">
        <v>69454</v>
      </c>
      <c r="H9">
        <v>214590</v>
      </c>
      <c r="I9">
        <v>3.09</v>
      </c>
      <c r="J9">
        <v>0.76</v>
      </c>
      <c r="K9" s="17">
        <f t="shared" si="0"/>
        <v>0.9826086956521739</v>
      </c>
      <c r="L9" s="17">
        <f t="shared" si="1"/>
        <v>0.94594594594594594</v>
      </c>
      <c r="M9" s="17">
        <v>0.34</v>
      </c>
      <c r="N9">
        <v>0.33</v>
      </c>
      <c r="O9">
        <v>214590</v>
      </c>
      <c r="P9">
        <v>3.09</v>
      </c>
      <c r="Q9">
        <v>0.76</v>
      </c>
      <c r="R9">
        <v>0.33</v>
      </c>
    </row>
    <row r="10" spans="1:26">
      <c r="A10" t="s">
        <v>2377</v>
      </c>
      <c r="B10" t="s">
        <v>728</v>
      </c>
      <c r="C10" t="s">
        <v>729</v>
      </c>
      <c r="D10">
        <v>659530</v>
      </c>
      <c r="E10">
        <v>330735</v>
      </c>
      <c r="F10">
        <v>328795</v>
      </c>
      <c r="G10">
        <v>113985</v>
      </c>
      <c r="H10">
        <v>216750</v>
      </c>
      <c r="I10">
        <v>1.9</v>
      </c>
      <c r="J10">
        <v>0.66</v>
      </c>
      <c r="K10" s="17">
        <f t="shared" si="0"/>
        <v>0.97971014492753628</v>
      </c>
      <c r="L10" s="17">
        <f t="shared" si="1"/>
        <v>0.93693693693693691</v>
      </c>
      <c r="M10" s="17">
        <v>0.33</v>
      </c>
      <c r="N10">
        <v>0.33</v>
      </c>
      <c r="O10">
        <v>216750</v>
      </c>
      <c r="P10">
        <v>1.9</v>
      </c>
      <c r="Q10">
        <v>0.66</v>
      </c>
      <c r="R10">
        <v>0.33</v>
      </c>
    </row>
    <row r="11" spans="1:26">
      <c r="A11" t="s">
        <v>2345</v>
      </c>
      <c r="B11" t="s">
        <v>149</v>
      </c>
      <c r="C11" t="s">
        <v>1312</v>
      </c>
      <c r="D11">
        <v>659530</v>
      </c>
      <c r="E11">
        <v>391228</v>
      </c>
      <c r="F11">
        <v>268302</v>
      </c>
      <c r="G11">
        <v>148728</v>
      </c>
      <c r="H11">
        <v>242500</v>
      </c>
      <c r="I11">
        <v>1.63</v>
      </c>
      <c r="J11">
        <v>0.62</v>
      </c>
      <c r="K11" s="17">
        <f t="shared" si="0"/>
        <v>0.97681159420289854</v>
      </c>
      <c r="L11" s="17">
        <f t="shared" si="1"/>
        <v>0.92792792792792789</v>
      </c>
      <c r="M11" s="17">
        <v>0.33</v>
      </c>
      <c r="N11">
        <v>0.37</v>
      </c>
      <c r="O11">
        <v>242500</v>
      </c>
      <c r="P11">
        <v>1.63</v>
      </c>
      <c r="Q11">
        <v>0.62</v>
      </c>
      <c r="R11">
        <v>0.37</v>
      </c>
    </row>
    <row r="12" spans="1:26">
      <c r="A12" t="s">
        <v>2363</v>
      </c>
      <c r="B12" t="s">
        <v>683</v>
      </c>
      <c r="C12" t="s">
        <v>684</v>
      </c>
      <c r="D12">
        <v>659530</v>
      </c>
      <c r="E12">
        <v>262754</v>
      </c>
      <c r="F12">
        <v>396776</v>
      </c>
      <c r="G12">
        <v>106013</v>
      </c>
      <c r="H12">
        <v>156741</v>
      </c>
      <c r="I12">
        <v>1.48</v>
      </c>
      <c r="J12">
        <v>0.6</v>
      </c>
      <c r="K12" s="17">
        <f t="shared" si="0"/>
        <v>0.97391304347826091</v>
      </c>
      <c r="L12" s="17">
        <f t="shared" si="1"/>
        <v>0.91891891891891897</v>
      </c>
      <c r="M12" s="17">
        <v>0.3</v>
      </c>
      <c r="N12">
        <v>0.24</v>
      </c>
      <c r="O12">
        <v>156741</v>
      </c>
      <c r="P12">
        <v>1.48</v>
      </c>
      <c r="Q12">
        <v>0.6</v>
      </c>
      <c r="R12">
        <v>0.24</v>
      </c>
    </row>
    <row r="13" spans="1:26">
      <c r="A13" t="s">
        <v>2354</v>
      </c>
      <c r="B13" t="s">
        <v>1236</v>
      </c>
      <c r="C13" t="s">
        <v>1237</v>
      </c>
      <c r="D13">
        <v>659530</v>
      </c>
      <c r="E13">
        <v>334942</v>
      </c>
      <c r="F13">
        <v>324588</v>
      </c>
      <c r="G13">
        <v>144652</v>
      </c>
      <c r="H13">
        <v>190290</v>
      </c>
      <c r="I13">
        <v>1.32</v>
      </c>
      <c r="J13">
        <v>0.56999999999999995</v>
      </c>
      <c r="K13" s="17">
        <f t="shared" si="0"/>
        <v>0.97101449275362317</v>
      </c>
      <c r="L13" s="17">
        <f t="shared" si="1"/>
        <v>0.90990990990990994</v>
      </c>
      <c r="M13" s="17">
        <v>0.28999999999999998</v>
      </c>
      <c r="N13">
        <v>0.28999999999999998</v>
      </c>
      <c r="O13">
        <v>190290</v>
      </c>
      <c r="P13">
        <v>1.32</v>
      </c>
      <c r="Q13">
        <v>0.56999999999999995</v>
      </c>
      <c r="R13">
        <v>0.28999999999999998</v>
      </c>
    </row>
    <row r="14" spans="1:26">
      <c r="A14" t="s">
        <v>2705</v>
      </c>
      <c r="B14" t="s">
        <v>1332</v>
      </c>
      <c r="C14" t="s">
        <v>1333</v>
      </c>
      <c r="D14">
        <v>659530</v>
      </c>
      <c r="E14">
        <v>338851</v>
      </c>
      <c r="F14">
        <v>320679</v>
      </c>
      <c r="G14">
        <v>147211</v>
      </c>
      <c r="H14">
        <v>191640</v>
      </c>
      <c r="I14">
        <v>1.3</v>
      </c>
      <c r="J14">
        <v>0.56999999999999995</v>
      </c>
      <c r="K14" s="17">
        <f t="shared" si="0"/>
        <v>0.97101449275362317</v>
      </c>
      <c r="L14" s="17">
        <f t="shared" si="1"/>
        <v>0.90990990990990994</v>
      </c>
      <c r="M14" s="17">
        <v>0.28999999999999998</v>
      </c>
      <c r="N14">
        <v>0.28999999999999998</v>
      </c>
      <c r="O14">
        <v>191640</v>
      </c>
      <c r="P14">
        <v>1.3</v>
      </c>
      <c r="Q14">
        <v>0.56999999999999995</v>
      </c>
      <c r="R14">
        <v>0.28999999999999998</v>
      </c>
    </row>
    <row r="15" spans="1:26">
      <c r="A15" t="s">
        <v>2356</v>
      </c>
      <c r="B15" t="s">
        <v>887</v>
      </c>
      <c r="C15" t="s">
        <v>888</v>
      </c>
      <c r="D15">
        <v>659530</v>
      </c>
      <c r="E15">
        <v>340219</v>
      </c>
      <c r="F15">
        <v>319311</v>
      </c>
      <c r="G15">
        <v>153595</v>
      </c>
      <c r="H15">
        <v>186624</v>
      </c>
      <c r="I15">
        <v>1.22</v>
      </c>
      <c r="J15">
        <v>0.55000000000000004</v>
      </c>
      <c r="K15" s="17">
        <f t="shared" si="0"/>
        <v>0.9652173913043478</v>
      </c>
      <c r="L15" s="17">
        <f t="shared" si="1"/>
        <v>0.89189189189189189</v>
      </c>
      <c r="M15" s="17">
        <v>0.28000000000000003</v>
      </c>
      <c r="N15">
        <v>0.28000000000000003</v>
      </c>
      <c r="O15">
        <v>186624</v>
      </c>
      <c r="P15">
        <v>1.22</v>
      </c>
      <c r="Q15">
        <v>0.55000000000000004</v>
      </c>
      <c r="R15">
        <v>0.28000000000000003</v>
      </c>
    </row>
    <row r="16" spans="1:26">
      <c r="A16" t="s">
        <v>2358</v>
      </c>
      <c r="B16" t="s">
        <v>1114</v>
      </c>
      <c r="C16" t="s">
        <v>1115</v>
      </c>
      <c r="D16">
        <v>659530</v>
      </c>
      <c r="E16">
        <v>340423</v>
      </c>
      <c r="F16">
        <v>319107</v>
      </c>
      <c r="G16">
        <v>161341</v>
      </c>
      <c r="H16">
        <v>179082</v>
      </c>
      <c r="I16">
        <v>1.1100000000000001</v>
      </c>
      <c r="J16">
        <v>0.53</v>
      </c>
      <c r="K16" s="17">
        <f t="shared" si="0"/>
        <v>0.96231884057971018</v>
      </c>
      <c r="L16" s="17">
        <f t="shared" si="1"/>
        <v>0.88288288288288286</v>
      </c>
      <c r="M16" s="17">
        <v>0.28000000000000003</v>
      </c>
      <c r="N16">
        <v>0.27</v>
      </c>
      <c r="O16">
        <v>179082</v>
      </c>
      <c r="P16">
        <v>1.1100000000000001</v>
      </c>
      <c r="Q16">
        <v>0.53</v>
      </c>
      <c r="R16">
        <v>0.27</v>
      </c>
    </row>
    <row r="17" spans="1:22">
      <c r="A17" t="s">
        <v>2344</v>
      </c>
      <c r="B17" t="s">
        <v>1216</v>
      </c>
      <c r="C17" t="s">
        <v>1217</v>
      </c>
      <c r="D17">
        <v>659530</v>
      </c>
      <c r="E17">
        <v>476996</v>
      </c>
      <c r="F17">
        <v>182534</v>
      </c>
      <c r="G17">
        <v>234496</v>
      </c>
      <c r="H17">
        <v>242500</v>
      </c>
      <c r="I17">
        <v>1.03</v>
      </c>
      <c r="J17">
        <v>0.51</v>
      </c>
      <c r="K17" s="17">
        <f t="shared" si="0"/>
        <v>0.95942028985507244</v>
      </c>
      <c r="L17" s="17">
        <f t="shared" si="1"/>
        <v>0.87387387387387383</v>
      </c>
      <c r="M17" s="17">
        <v>0.28000000000000003</v>
      </c>
      <c r="N17">
        <v>0.37</v>
      </c>
      <c r="O17">
        <v>242500</v>
      </c>
      <c r="P17">
        <v>1.03</v>
      </c>
      <c r="Q17">
        <v>0.51</v>
      </c>
      <c r="R17">
        <v>0.37</v>
      </c>
    </row>
    <row r="18" spans="1:22">
      <c r="A18" t="s">
        <v>2357</v>
      </c>
      <c r="B18" t="s">
        <v>620</v>
      </c>
      <c r="C18" t="s">
        <v>621</v>
      </c>
      <c r="D18">
        <v>659530</v>
      </c>
      <c r="E18">
        <v>363519</v>
      </c>
      <c r="F18">
        <v>296011</v>
      </c>
      <c r="G18">
        <v>179620</v>
      </c>
      <c r="H18">
        <v>183899</v>
      </c>
      <c r="I18">
        <v>1.02</v>
      </c>
      <c r="J18">
        <v>0.51</v>
      </c>
      <c r="K18" s="17">
        <f t="shared" si="0"/>
        <v>0.95942028985507244</v>
      </c>
      <c r="L18" s="17">
        <f t="shared" si="1"/>
        <v>0.87387387387387383</v>
      </c>
      <c r="M18" s="17">
        <v>0.27</v>
      </c>
      <c r="N18">
        <v>0.28000000000000003</v>
      </c>
      <c r="O18">
        <v>183899</v>
      </c>
      <c r="P18">
        <v>1.02</v>
      </c>
      <c r="Q18">
        <v>0.51</v>
      </c>
      <c r="R18">
        <v>0.28000000000000003</v>
      </c>
    </row>
    <row r="19" spans="1:22">
      <c r="A19" t="s">
        <v>2405</v>
      </c>
      <c r="B19" t="s">
        <v>616</v>
      </c>
      <c r="C19" t="s">
        <v>617</v>
      </c>
      <c r="D19">
        <v>659530</v>
      </c>
      <c r="E19">
        <v>168278</v>
      </c>
      <c r="F19">
        <v>491252</v>
      </c>
      <c r="G19">
        <v>83377</v>
      </c>
      <c r="H19">
        <v>84901</v>
      </c>
      <c r="I19">
        <v>1.02</v>
      </c>
      <c r="J19">
        <v>0.5</v>
      </c>
      <c r="K19" s="17">
        <f t="shared" si="0"/>
        <v>0.95362318840579707</v>
      </c>
      <c r="L19" s="17">
        <f t="shared" si="1"/>
        <v>0.85585585585585588</v>
      </c>
      <c r="M19" s="17">
        <v>0.26</v>
      </c>
      <c r="N19">
        <v>0.13</v>
      </c>
      <c r="O19">
        <v>84901</v>
      </c>
      <c r="P19">
        <v>1.02</v>
      </c>
      <c r="Q19">
        <v>0.5</v>
      </c>
      <c r="R19">
        <v>0.13</v>
      </c>
    </row>
    <row r="20" spans="1:22">
      <c r="A20" t="s">
        <v>2428</v>
      </c>
      <c r="B20" t="s">
        <v>1090</v>
      </c>
      <c r="C20" t="s">
        <v>1091</v>
      </c>
      <c r="D20">
        <v>659530</v>
      </c>
      <c r="E20">
        <v>151696</v>
      </c>
      <c r="F20">
        <v>507834</v>
      </c>
      <c r="G20">
        <v>77296</v>
      </c>
      <c r="H20">
        <v>74400</v>
      </c>
      <c r="I20">
        <v>0.96</v>
      </c>
      <c r="J20">
        <v>0.49</v>
      </c>
      <c r="K20" s="17">
        <f t="shared" si="0"/>
        <v>0.95072463768115945</v>
      </c>
      <c r="L20" s="17">
        <f t="shared" si="1"/>
        <v>0.84684684684684686</v>
      </c>
      <c r="M20" s="17">
        <v>0.26</v>
      </c>
      <c r="N20">
        <v>0.11</v>
      </c>
      <c r="O20">
        <v>74400</v>
      </c>
      <c r="P20">
        <v>0.96</v>
      </c>
      <c r="Q20">
        <v>0.49</v>
      </c>
      <c r="R20">
        <v>0.11</v>
      </c>
    </row>
    <row r="21" spans="1:22">
      <c r="A21" t="s">
        <v>2351</v>
      </c>
      <c r="B21" t="s">
        <v>894</v>
      </c>
      <c r="C21" t="s">
        <v>895</v>
      </c>
      <c r="D21">
        <v>659530</v>
      </c>
      <c r="E21">
        <v>417850</v>
      </c>
      <c r="F21">
        <v>241680</v>
      </c>
      <c r="G21">
        <v>218057</v>
      </c>
      <c r="H21">
        <v>199793</v>
      </c>
      <c r="I21">
        <v>0.92</v>
      </c>
      <c r="J21">
        <v>0.48</v>
      </c>
      <c r="K21" s="17">
        <f t="shared" si="0"/>
        <v>0.94782608695652171</v>
      </c>
      <c r="L21" s="17">
        <f t="shared" si="1"/>
        <v>0.83783783783783783</v>
      </c>
      <c r="M21" s="17">
        <v>0.25</v>
      </c>
      <c r="N21">
        <v>0.3</v>
      </c>
      <c r="O21">
        <v>199793</v>
      </c>
      <c r="P21">
        <v>0.92</v>
      </c>
      <c r="Q21">
        <v>0.48</v>
      </c>
      <c r="R21">
        <v>0.3</v>
      </c>
    </row>
    <row r="22" spans="1:22">
      <c r="A22" t="s">
        <v>2365</v>
      </c>
      <c r="B22" t="s">
        <v>1251</v>
      </c>
      <c r="C22" t="s">
        <v>1252</v>
      </c>
      <c r="D22">
        <v>659530</v>
      </c>
      <c r="E22">
        <v>328532</v>
      </c>
      <c r="F22">
        <v>330998</v>
      </c>
      <c r="G22">
        <v>173218</v>
      </c>
      <c r="H22">
        <v>155314</v>
      </c>
      <c r="I22">
        <v>0.9</v>
      </c>
      <c r="J22">
        <v>0.47</v>
      </c>
      <c r="K22" s="17">
        <f t="shared" si="0"/>
        <v>0.94492753623188408</v>
      </c>
      <c r="L22" s="17">
        <f t="shared" si="1"/>
        <v>0.8288288288288288</v>
      </c>
      <c r="M22" s="17">
        <v>0.24</v>
      </c>
      <c r="N22">
        <v>0.24</v>
      </c>
      <c r="O22">
        <v>155314</v>
      </c>
      <c r="P22">
        <v>0.9</v>
      </c>
      <c r="Q22">
        <v>0.47</v>
      </c>
      <c r="R22">
        <v>0.24</v>
      </c>
    </row>
    <row r="23" spans="1:22">
      <c r="A23" t="s">
        <v>2709</v>
      </c>
      <c r="B23" t="s">
        <v>1323</v>
      </c>
      <c r="C23" t="s">
        <v>1324</v>
      </c>
      <c r="D23">
        <v>659530</v>
      </c>
      <c r="E23">
        <v>296401</v>
      </c>
      <c r="F23">
        <v>363129</v>
      </c>
      <c r="G23">
        <v>155881</v>
      </c>
      <c r="H23">
        <v>140520</v>
      </c>
      <c r="I23">
        <v>0.9</v>
      </c>
      <c r="J23">
        <v>0.47</v>
      </c>
      <c r="K23" s="17">
        <f t="shared" si="0"/>
        <v>0.94492753623188408</v>
      </c>
      <c r="L23" s="17">
        <f t="shared" si="1"/>
        <v>0.8288288288288288</v>
      </c>
      <c r="M23" s="17">
        <v>0.24</v>
      </c>
      <c r="N23">
        <v>0.21</v>
      </c>
      <c r="O23">
        <v>140520</v>
      </c>
      <c r="P23">
        <v>0.9</v>
      </c>
      <c r="Q23">
        <v>0.47</v>
      </c>
      <c r="R23">
        <v>0.21</v>
      </c>
    </row>
    <row r="24" spans="1:22">
      <c r="A24" t="s">
        <v>2707</v>
      </c>
      <c r="B24" t="s">
        <v>297</v>
      </c>
      <c r="C24" t="s">
        <v>298</v>
      </c>
      <c r="D24">
        <v>659530</v>
      </c>
      <c r="E24">
        <v>344082</v>
      </c>
      <c r="F24">
        <v>315448</v>
      </c>
      <c r="G24">
        <v>183413</v>
      </c>
      <c r="H24">
        <v>160669</v>
      </c>
      <c r="I24">
        <v>0.88</v>
      </c>
      <c r="J24">
        <v>0.47</v>
      </c>
      <c r="K24" s="17">
        <f t="shared" si="0"/>
        <v>0.94492753623188408</v>
      </c>
      <c r="L24" s="17">
        <f t="shared" si="1"/>
        <v>0.8288288288288288</v>
      </c>
      <c r="M24" s="17">
        <v>0.24</v>
      </c>
      <c r="N24">
        <v>0.24</v>
      </c>
      <c r="O24">
        <v>160669</v>
      </c>
      <c r="P24">
        <v>0.88</v>
      </c>
      <c r="Q24">
        <v>0.47</v>
      </c>
      <c r="R24">
        <v>0.24</v>
      </c>
      <c r="V24" t="s">
        <v>2942</v>
      </c>
    </row>
    <row r="25" spans="1:22">
      <c r="A25" t="s">
        <v>2355</v>
      </c>
      <c r="B25" t="s">
        <v>1025</v>
      </c>
      <c r="C25" t="s">
        <v>1026</v>
      </c>
      <c r="D25">
        <v>659530</v>
      </c>
      <c r="E25">
        <v>397815</v>
      </c>
      <c r="F25">
        <v>261715</v>
      </c>
      <c r="G25">
        <v>211179</v>
      </c>
      <c r="H25">
        <v>186636</v>
      </c>
      <c r="I25">
        <v>0.88</v>
      </c>
      <c r="J25">
        <v>0.47</v>
      </c>
      <c r="K25" s="17">
        <f t="shared" si="0"/>
        <v>0.94492753623188408</v>
      </c>
      <c r="L25" s="17">
        <f t="shared" si="1"/>
        <v>0.8288288288288288</v>
      </c>
      <c r="M25" s="17">
        <v>0.23</v>
      </c>
      <c r="N25">
        <v>0.28000000000000003</v>
      </c>
      <c r="O25">
        <v>186636</v>
      </c>
      <c r="P25">
        <v>0.88</v>
      </c>
      <c r="Q25">
        <v>0.47</v>
      </c>
      <c r="R25">
        <v>0.28000000000000003</v>
      </c>
    </row>
    <row r="26" spans="1:22">
      <c r="A26" t="s">
        <v>2454</v>
      </c>
      <c r="B26" t="s">
        <v>1285</v>
      </c>
      <c r="C26" t="s">
        <v>1286</v>
      </c>
      <c r="D26">
        <v>659530</v>
      </c>
      <c r="E26">
        <v>134881</v>
      </c>
      <c r="F26">
        <v>524649</v>
      </c>
      <c r="G26">
        <v>72472</v>
      </c>
      <c r="H26">
        <v>62409</v>
      </c>
      <c r="I26">
        <v>0.86</v>
      </c>
      <c r="J26">
        <v>0.46</v>
      </c>
      <c r="K26" s="17">
        <f t="shared" si="0"/>
        <v>0.93333333333333335</v>
      </c>
      <c r="L26" s="17">
        <f t="shared" si="1"/>
        <v>0.7927927927927928</v>
      </c>
      <c r="M26" s="17">
        <v>0.23</v>
      </c>
      <c r="N26">
        <v>0.09</v>
      </c>
      <c r="O26">
        <v>62409</v>
      </c>
      <c r="P26">
        <v>0.86</v>
      </c>
      <c r="Q26">
        <v>0.46</v>
      </c>
      <c r="R26">
        <v>0.09</v>
      </c>
    </row>
    <row r="27" spans="1:22">
      <c r="A27" t="s">
        <v>2731</v>
      </c>
      <c r="B27" t="s">
        <v>230</v>
      </c>
      <c r="C27" t="s">
        <v>231</v>
      </c>
      <c r="D27">
        <v>659530</v>
      </c>
      <c r="E27">
        <v>163035</v>
      </c>
      <c r="F27">
        <v>496495</v>
      </c>
      <c r="G27">
        <v>88035</v>
      </c>
      <c r="H27">
        <v>75000</v>
      </c>
      <c r="I27">
        <v>0.85</v>
      </c>
      <c r="J27">
        <v>0.46</v>
      </c>
      <c r="K27" s="17">
        <f t="shared" si="0"/>
        <v>0.93333333333333335</v>
      </c>
      <c r="L27" s="17">
        <f t="shared" si="1"/>
        <v>0.7927927927927928</v>
      </c>
      <c r="M27" s="17">
        <v>0.21</v>
      </c>
      <c r="N27">
        <v>0.11</v>
      </c>
      <c r="O27">
        <v>75000</v>
      </c>
      <c r="P27">
        <v>0.85</v>
      </c>
      <c r="Q27">
        <v>0.46</v>
      </c>
      <c r="R27">
        <v>0.11</v>
      </c>
    </row>
    <row r="28" spans="1:22">
      <c r="A28" t="s">
        <v>2719</v>
      </c>
      <c r="B28" t="s">
        <v>265</v>
      </c>
      <c r="C28" t="s">
        <v>266</v>
      </c>
      <c r="D28">
        <v>659530</v>
      </c>
      <c r="E28">
        <v>213298</v>
      </c>
      <c r="F28">
        <v>446232</v>
      </c>
      <c r="G28">
        <v>116258</v>
      </c>
      <c r="H28">
        <v>97040</v>
      </c>
      <c r="I28">
        <v>0.83</v>
      </c>
      <c r="J28">
        <v>0.45</v>
      </c>
      <c r="K28" s="17">
        <f t="shared" si="0"/>
        <v>0.92753623188405798</v>
      </c>
      <c r="L28" s="17">
        <f t="shared" si="1"/>
        <v>0.77477477477477474</v>
      </c>
      <c r="M28" s="17">
        <v>0.21</v>
      </c>
      <c r="N28">
        <v>0.15</v>
      </c>
      <c r="O28">
        <v>97040</v>
      </c>
      <c r="P28">
        <v>0.83</v>
      </c>
      <c r="Q28">
        <v>0.45</v>
      </c>
      <c r="R28">
        <v>0.15</v>
      </c>
    </row>
    <row r="29" spans="1:22">
      <c r="A29" t="s">
        <v>2366</v>
      </c>
      <c r="B29" t="s">
        <v>125</v>
      </c>
      <c r="C29" t="s">
        <v>615</v>
      </c>
      <c r="D29">
        <v>659530</v>
      </c>
      <c r="E29">
        <v>332845</v>
      </c>
      <c r="F29">
        <v>326685</v>
      </c>
      <c r="G29">
        <v>184045</v>
      </c>
      <c r="H29">
        <v>148800</v>
      </c>
      <c r="I29">
        <v>0.81</v>
      </c>
      <c r="J29">
        <v>0.45</v>
      </c>
      <c r="K29" s="17">
        <f t="shared" si="0"/>
        <v>0.92753623188405798</v>
      </c>
      <c r="L29" s="17">
        <f t="shared" si="1"/>
        <v>0.77477477477477474</v>
      </c>
      <c r="M29" s="17">
        <v>0.21</v>
      </c>
      <c r="N29">
        <v>0.23</v>
      </c>
      <c r="O29">
        <v>148800</v>
      </c>
      <c r="P29">
        <v>0.81</v>
      </c>
      <c r="Q29">
        <v>0.45</v>
      </c>
      <c r="R29">
        <v>0.23</v>
      </c>
    </row>
    <row r="30" spans="1:22">
      <c r="A30" t="s">
        <v>2723</v>
      </c>
      <c r="B30" t="s">
        <v>403</v>
      </c>
      <c r="C30" t="s">
        <v>404</v>
      </c>
      <c r="D30">
        <v>659530</v>
      </c>
      <c r="E30">
        <v>185698</v>
      </c>
      <c r="F30">
        <v>473832</v>
      </c>
      <c r="G30">
        <v>102178</v>
      </c>
      <c r="H30">
        <v>83520</v>
      </c>
      <c r="I30">
        <v>0.82</v>
      </c>
      <c r="J30">
        <v>0.45</v>
      </c>
      <c r="K30" s="17">
        <f t="shared" si="0"/>
        <v>0.92753623188405798</v>
      </c>
      <c r="L30" s="17">
        <f t="shared" si="1"/>
        <v>0.77477477477477474</v>
      </c>
      <c r="M30" s="17">
        <v>0.21</v>
      </c>
      <c r="N30">
        <v>0.13</v>
      </c>
      <c r="O30">
        <v>83520</v>
      </c>
      <c r="P30">
        <v>0.82</v>
      </c>
      <c r="Q30">
        <v>0.45</v>
      </c>
      <c r="R30">
        <v>0.13</v>
      </c>
    </row>
    <row r="31" spans="1:22">
      <c r="A31" t="s">
        <v>2388</v>
      </c>
      <c r="B31" t="s">
        <v>1074</v>
      </c>
      <c r="C31" t="s">
        <v>1075</v>
      </c>
      <c r="D31">
        <v>659530</v>
      </c>
      <c r="E31">
        <v>231215</v>
      </c>
      <c r="F31">
        <v>428315</v>
      </c>
      <c r="G31">
        <v>131257</v>
      </c>
      <c r="H31">
        <v>99958</v>
      </c>
      <c r="I31">
        <v>0.76</v>
      </c>
      <c r="J31">
        <v>0.43</v>
      </c>
      <c r="K31" s="17">
        <f t="shared" si="0"/>
        <v>0.91884057971014488</v>
      </c>
      <c r="L31" s="17">
        <f t="shared" si="1"/>
        <v>0.74774774774774777</v>
      </c>
      <c r="M31" s="17">
        <v>0.2</v>
      </c>
      <c r="N31">
        <v>0.15</v>
      </c>
      <c r="O31">
        <v>99958</v>
      </c>
      <c r="P31">
        <v>0.76</v>
      </c>
      <c r="Q31">
        <v>0.43</v>
      </c>
      <c r="R31">
        <v>0.15</v>
      </c>
    </row>
    <row r="32" spans="1:22">
      <c r="A32" t="s">
        <v>2360</v>
      </c>
      <c r="B32" t="s">
        <v>985</v>
      </c>
      <c r="C32" t="s">
        <v>986</v>
      </c>
      <c r="D32">
        <v>659530</v>
      </c>
      <c r="E32">
        <v>395338</v>
      </c>
      <c r="F32">
        <v>264192</v>
      </c>
      <c r="G32">
        <v>224621</v>
      </c>
      <c r="H32">
        <v>170717</v>
      </c>
      <c r="I32">
        <v>0.76</v>
      </c>
      <c r="J32">
        <v>0.43</v>
      </c>
      <c r="K32" s="17">
        <f t="shared" si="0"/>
        <v>0.91884057971014488</v>
      </c>
      <c r="L32" s="17">
        <f t="shared" si="1"/>
        <v>0.74774774774774777</v>
      </c>
      <c r="M32" s="17">
        <v>0.19</v>
      </c>
      <c r="N32">
        <v>0.26</v>
      </c>
      <c r="O32">
        <v>170717</v>
      </c>
      <c r="P32">
        <v>0.76</v>
      </c>
      <c r="Q32">
        <v>0.43</v>
      </c>
      <c r="R32">
        <v>0.26</v>
      </c>
    </row>
    <row r="33" spans="1:18">
      <c r="A33" s="18" t="s">
        <v>2711</v>
      </c>
      <c r="B33" s="18" t="s">
        <v>313</v>
      </c>
      <c r="C33" s="18" t="s">
        <v>314</v>
      </c>
      <c r="D33" s="18">
        <v>659530</v>
      </c>
      <c r="E33" s="18">
        <v>317669</v>
      </c>
      <c r="F33" s="18">
        <v>341861</v>
      </c>
      <c r="G33" s="18">
        <v>183209</v>
      </c>
      <c r="H33" s="18">
        <v>134460</v>
      </c>
      <c r="I33" s="18">
        <v>0.73</v>
      </c>
      <c r="J33" s="18">
        <v>0.42</v>
      </c>
      <c r="K33" s="17">
        <f t="shared" si="0"/>
        <v>0.91304347826086951</v>
      </c>
      <c r="L33" s="17">
        <f t="shared" si="1"/>
        <v>0.72972972972972971</v>
      </c>
      <c r="M33" s="17">
        <v>0.17</v>
      </c>
      <c r="N33" s="18">
        <v>0.2</v>
      </c>
      <c r="O33" s="18">
        <v>134460</v>
      </c>
      <c r="P33" s="18">
        <v>0.73</v>
      </c>
      <c r="Q33" s="18">
        <v>0.42</v>
      </c>
      <c r="R33" s="18">
        <v>0.2</v>
      </c>
    </row>
    <row r="34" spans="1:18">
      <c r="A34" t="s">
        <v>2385</v>
      </c>
      <c r="B34" t="s">
        <v>1088</v>
      </c>
      <c r="C34" t="s">
        <v>1089</v>
      </c>
      <c r="D34">
        <v>659530</v>
      </c>
      <c r="E34">
        <v>249524</v>
      </c>
      <c r="F34">
        <v>410006</v>
      </c>
      <c r="G34">
        <v>148184</v>
      </c>
      <c r="H34">
        <v>101340</v>
      </c>
      <c r="I34">
        <v>0.68</v>
      </c>
      <c r="J34">
        <v>0.41</v>
      </c>
      <c r="K34" s="17">
        <f t="shared" si="0"/>
        <v>0.91014492753623188</v>
      </c>
      <c r="L34" s="17">
        <f t="shared" si="1"/>
        <v>0.72072072072072069</v>
      </c>
      <c r="M34" s="17">
        <v>0.17</v>
      </c>
      <c r="N34">
        <v>0.15</v>
      </c>
      <c r="O34">
        <v>101340</v>
      </c>
      <c r="P34">
        <v>0.68</v>
      </c>
      <c r="Q34">
        <v>0.41</v>
      </c>
      <c r="R34">
        <v>0.15</v>
      </c>
    </row>
    <row r="35" spans="1:18">
      <c r="A35" t="s">
        <v>2721</v>
      </c>
      <c r="B35" t="s">
        <v>289</v>
      </c>
      <c r="C35" t="s">
        <v>290</v>
      </c>
      <c r="D35">
        <v>659530</v>
      </c>
      <c r="E35">
        <v>215615</v>
      </c>
      <c r="F35">
        <v>443915</v>
      </c>
      <c r="G35">
        <v>126362</v>
      </c>
      <c r="H35">
        <v>89253</v>
      </c>
      <c r="I35">
        <v>0.71</v>
      </c>
      <c r="J35">
        <v>0.41</v>
      </c>
      <c r="K35" s="17">
        <f t="shared" si="0"/>
        <v>0.91014492753623188</v>
      </c>
      <c r="L35" s="17">
        <f t="shared" ref="L35:L66" si="2">COUNTIF(J$2:J$113,"&lt;="&amp;J35)/COUNT(J$2:J$113)</f>
        <v>0.72072072072072069</v>
      </c>
      <c r="M35" s="17">
        <v>0.16</v>
      </c>
      <c r="N35">
        <v>0.14000000000000001</v>
      </c>
      <c r="O35">
        <v>89253</v>
      </c>
      <c r="P35">
        <v>0.71</v>
      </c>
      <c r="Q35">
        <v>0.41</v>
      </c>
      <c r="R35">
        <v>0.14000000000000001</v>
      </c>
    </row>
    <row r="36" spans="1:18">
      <c r="A36" t="s">
        <v>2361</v>
      </c>
      <c r="B36" t="s">
        <v>556</v>
      </c>
      <c r="C36" t="s">
        <v>557</v>
      </c>
      <c r="D36">
        <v>659530</v>
      </c>
      <c r="E36">
        <v>415445</v>
      </c>
      <c r="F36">
        <v>244085</v>
      </c>
      <c r="G36">
        <v>250333</v>
      </c>
      <c r="H36">
        <v>165112</v>
      </c>
      <c r="I36">
        <v>0.66</v>
      </c>
      <c r="J36">
        <v>0.4</v>
      </c>
      <c r="K36" s="17">
        <f t="shared" si="0"/>
        <v>0.90434782608695652</v>
      </c>
      <c r="L36" s="17">
        <f t="shared" si="2"/>
        <v>0.70270270270270274</v>
      </c>
      <c r="M36" s="17">
        <v>0.16</v>
      </c>
      <c r="N36">
        <v>0.25</v>
      </c>
      <c r="O36">
        <v>165112</v>
      </c>
      <c r="P36">
        <v>0.66</v>
      </c>
      <c r="Q36">
        <v>0.4</v>
      </c>
      <c r="R36">
        <v>0.25</v>
      </c>
    </row>
    <row r="37" spans="1:18">
      <c r="A37" t="s">
        <v>2706</v>
      </c>
      <c r="B37" t="s">
        <v>454</v>
      </c>
      <c r="C37" t="s">
        <v>455</v>
      </c>
      <c r="D37">
        <v>659530</v>
      </c>
      <c r="E37">
        <v>435439</v>
      </c>
      <c r="F37">
        <v>224091</v>
      </c>
      <c r="G37">
        <v>263267</v>
      </c>
      <c r="H37">
        <v>172172</v>
      </c>
      <c r="I37">
        <v>0.65</v>
      </c>
      <c r="J37">
        <v>0.4</v>
      </c>
      <c r="K37" s="17">
        <f t="shared" si="0"/>
        <v>0.90434782608695652</v>
      </c>
      <c r="L37" s="17">
        <f t="shared" si="2"/>
        <v>0.70270270270270274</v>
      </c>
      <c r="M37" s="17">
        <v>0.16</v>
      </c>
      <c r="N37">
        <v>0.26</v>
      </c>
      <c r="O37">
        <v>172172</v>
      </c>
      <c r="P37">
        <v>0.65</v>
      </c>
      <c r="Q37">
        <v>0.4</v>
      </c>
      <c r="R37">
        <v>0.26</v>
      </c>
    </row>
    <row r="38" spans="1:18">
      <c r="A38" t="s">
        <v>2381</v>
      </c>
      <c r="B38" t="s">
        <v>1098</v>
      </c>
      <c r="C38" t="s">
        <v>1099</v>
      </c>
      <c r="D38">
        <v>659530</v>
      </c>
      <c r="E38">
        <v>281590</v>
      </c>
      <c r="F38">
        <v>377940</v>
      </c>
      <c r="G38">
        <v>175568</v>
      </c>
      <c r="H38">
        <v>106022</v>
      </c>
      <c r="I38">
        <v>0.6</v>
      </c>
      <c r="J38">
        <v>0.38</v>
      </c>
      <c r="K38" s="17">
        <f t="shared" si="0"/>
        <v>0.89855072463768115</v>
      </c>
      <c r="L38" s="17">
        <f t="shared" si="2"/>
        <v>0.68468468468468469</v>
      </c>
      <c r="M38" s="17">
        <v>0.16</v>
      </c>
      <c r="N38">
        <v>0.16</v>
      </c>
      <c r="O38">
        <v>106022</v>
      </c>
      <c r="P38">
        <v>0.6</v>
      </c>
      <c r="Q38">
        <v>0.38</v>
      </c>
      <c r="R38">
        <v>0.16</v>
      </c>
    </row>
    <row r="39" spans="1:18">
      <c r="A39" t="s">
        <v>2715</v>
      </c>
      <c r="B39" t="s">
        <v>309</v>
      </c>
      <c r="C39" t="s">
        <v>310</v>
      </c>
      <c r="D39">
        <v>659530</v>
      </c>
      <c r="E39">
        <v>287055</v>
      </c>
      <c r="F39">
        <v>372475</v>
      </c>
      <c r="G39">
        <v>179355</v>
      </c>
      <c r="H39">
        <v>107700</v>
      </c>
      <c r="I39">
        <v>0.6</v>
      </c>
      <c r="J39">
        <v>0.38</v>
      </c>
      <c r="K39" s="17">
        <f t="shared" si="0"/>
        <v>0.89855072463768115</v>
      </c>
      <c r="L39" s="17">
        <f t="shared" si="2"/>
        <v>0.68468468468468469</v>
      </c>
      <c r="M39" s="17">
        <v>0.15</v>
      </c>
      <c r="N39">
        <v>0.16</v>
      </c>
      <c r="O39">
        <v>107700</v>
      </c>
      <c r="P39">
        <v>0.6</v>
      </c>
      <c r="Q39">
        <v>0.38</v>
      </c>
      <c r="R39">
        <v>0.16</v>
      </c>
    </row>
    <row r="40" spans="1:18">
      <c r="A40" t="s">
        <v>2379</v>
      </c>
      <c r="B40" t="s">
        <v>689</v>
      </c>
      <c r="C40" t="s">
        <v>690</v>
      </c>
      <c r="D40">
        <v>659530</v>
      </c>
      <c r="E40">
        <v>306954</v>
      </c>
      <c r="F40">
        <v>352576</v>
      </c>
      <c r="G40">
        <v>195834</v>
      </c>
      <c r="H40">
        <v>111120</v>
      </c>
      <c r="I40">
        <v>0.56999999999999995</v>
      </c>
      <c r="J40">
        <v>0.36</v>
      </c>
      <c r="K40" s="17">
        <f t="shared" si="0"/>
        <v>0.89275362318840579</v>
      </c>
      <c r="L40" s="17">
        <f t="shared" si="2"/>
        <v>0.66666666666666663</v>
      </c>
      <c r="M40" s="17">
        <v>0.15</v>
      </c>
      <c r="N40">
        <v>0.17</v>
      </c>
      <c r="O40">
        <v>111120</v>
      </c>
      <c r="P40">
        <v>0.56999999999999995</v>
      </c>
      <c r="Q40">
        <v>0.36</v>
      </c>
      <c r="R40">
        <v>0.17</v>
      </c>
    </row>
    <row r="41" spans="1:18">
      <c r="A41" t="s">
        <v>2710</v>
      </c>
      <c r="B41" t="s">
        <v>421</v>
      </c>
      <c r="C41" t="s">
        <v>422</v>
      </c>
      <c r="D41">
        <v>659530</v>
      </c>
      <c r="E41">
        <v>381988</v>
      </c>
      <c r="F41">
        <v>277542</v>
      </c>
      <c r="G41">
        <v>242728</v>
      </c>
      <c r="H41">
        <v>139260</v>
      </c>
      <c r="I41">
        <v>0.56999999999999995</v>
      </c>
      <c r="J41">
        <v>0.36</v>
      </c>
      <c r="K41" s="17">
        <f t="shared" si="0"/>
        <v>0.89275362318840579</v>
      </c>
      <c r="L41" s="17">
        <f t="shared" si="2"/>
        <v>0.66666666666666663</v>
      </c>
      <c r="M41" s="17">
        <v>0.15</v>
      </c>
      <c r="N41">
        <v>0.21</v>
      </c>
      <c r="O41">
        <v>139260</v>
      </c>
      <c r="P41">
        <v>0.56999999999999995</v>
      </c>
      <c r="Q41">
        <v>0.36</v>
      </c>
      <c r="R41">
        <v>0.21</v>
      </c>
    </row>
    <row r="42" spans="1:18">
      <c r="A42" t="s">
        <v>2372</v>
      </c>
      <c r="B42" t="s">
        <v>1015</v>
      </c>
      <c r="C42" t="s">
        <v>1016</v>
      </c>
      <c r="D42">
        <v>659530</v>
      </c>
      <c r="E42">
        <v>393076</v>
      </c>
      <c r="F42">
        <v>266454</v>
      </c>
      <c r="G42">
        <v>252556</v>
      </c>
      <c r="H42">
        <v>140520</v>
      </c>
      <c r="I42">
        <v>0.56000000000000005</v>
      </c>
      <c r="J42">
        <v>0.36</v>
      </c>
      <c r="K42" s="17">
        <f t="shared" si="0"/>
        <v>0.89275362318840579</v>
      </c>
      <c r="L42" s="17">
        <f t="shared" si="2"/>
        <v>0.66666666666666663</v>
      </c>
      <c r="M42" s="17">
        <v>0.15</v>
      </c>
      <c r="N42">
        <v>0.21</v>
      </c>
      <c r="O42">
        <v>140520</v>
      </c>
      <c r="P42">
        <v>0.56000000000000005</v>
      </c>
      <c r="Q42">
        <v>0.36</v>
      </c>
      <c r="R42">
        <v>0.21</v>
      </c>
    </row>
    <row r="43" spans="1:18">
      <c r="A43" t="s">
        <v>2392</v>
      </c>
      <c r="B43" t="s">
        <v>1310</v>
      </c>
      <c r="C43" t="s">
        <v>1311</v>
      </c>
      <c r="D43">
        <v>659530</v>
      </c>
      <c r="E43">
        <v>278624</v>
      </c>
      <c r="F43">
        <v>380906</v>
      </c>
      <c r="G43">
        <v>181808</v>
      </c>
      <c r="H43">
        <v>96816</v>
      </c>
      <c r="I43">
        <v>0.53</v>
      </c>
      <c r="J43">
        <v>0.35</v>
      </c>
      <c r="K43" s="17">
        <f t="shared" si="0"/>
        <v>0.88405797101449279</v>
      </c>
      <c r="L43" s="17">
        <f t="shared" si="2"/>
        <v>0.63963963963963966</v>
      </c>
      <c r="M43" s="17">
        <v>0.15</v>
      </c>
      <c r="N43">
        <v>0.15</v>
      </c>
      <c r="O43">
        <v>96816</v>
      </c>
      <c r="P43">
        <v>0.53</v>
      </c>
      <c r="Q43">
        <v>0.35</v>
      </c>
      <c r="R43">
        <v>0.15</v>
      </c>
    </row>
    <row r="44" spans="1:18">
      <c r="A44" t="s">
        <v>2730</v>
      </c>
      <c r="B44" t="s">
        <v>429</v>
      </c>
      <c r="C44" t="s">
        <v>430</v>
      </c>
      <c r="D44">
        <v>659530</v>
      </c>
      <c r="E44">
        <v>215947</v>
      </c>
      <c r="F44">
        <v>443583</v>
      </c>
      <c r="G44">
        <v>140662</v>
      </c>
      <c r="H44">
        <v>75285</v>
      </c>
      <c r="I44">
        <v>0.54</v>
      </c>
      <c r="J44">
        <v>0.35</v>
      </c>
      <c r="K44" s="17">
        <f t="shared" si="0"/>
        <v>0.88405797101449279</v>
      </c>
      <c r="L44" s="17">
        <f t="shared" si="2"/>
        <v>0.63963963963963966</v>
      </c>
      <c r="M44" s="17">
        <v>0.15</v>
      </c>
      <c r="N44">
        <v>0.11</v>
      </c>
      <c r="O44">
        <v>75285</v>
      </c>
      <c r="P44">
        <v>0.54</v>
      </c>
      <c r="Q44">
        <v>0.35</v>
      </c>
      <c r="R44">
        <v>0.11</v>
      </c>
    </row>
    <row r="45" spans="1:18">
      <c r="A45" t="s">
        <v>2409</v>
      </c>
      <c r="B45" t="s">
        <v>571</v>
      </c>
      <c r="C45" t="s">
        <v>572</v>
      </c>
      <c r="D45">
        <v>659530</v>
      </c>
      <c r="E45">
        <v>244767</v>
      </c>
      <c r="F45">
        <v>414763</v>
      </c>
      <c r="G45">
        <v>162207</v>
      </c>
      <c r="H45">
        <v>82560</v>
      </c>
      <c r="I45">
        <v>0.51</v>
      </c>
      <c r="J45">
        <v>0.34</v>
      </c>
      <c r="K45" s="17">
        <f t="shared" si="0"/>
        <v>0.87826086956521743</v>
      </c>
      <c r="L45" s="17">
        <f t="shared" si="2"/>
        <v>0.6216216216216216</v>
      </c>
      <c r="M45" s="17">
        <v>0.15</v>
      </c>
      <c r="N45">
        <v>0.13</v>
      </c>
      <c r="O45">
        <v>82560</v>
      </c>
      <c r="P45">
        <v>0.51</v>
      </c>
      <c r="Q45">
        <v>0.34</v>
      </c>
      <c r="R45">
        <v>0.13</v>
      </c>
    </row>
    <row r="46" spans="1:18">
      <c r="A46" t="s">
        <v>2370</v>
      </c>
      <c r="B46" t="s">
        <v>1168</v>
      </c>
      <c r="C46" t="s">
        <v>1169</v>
      </c>
      <c r="D46">
        <v>659530</v>
      </c>
      <c r="E46">
        <v>418956</v>
      </c>
      <c r="F46">
        <v>240574</v>
      </c>
      <c r="G46">
        <v>277966</v>
      </c>
      <c r="H46">
        <v>140990</v>
      </c>
      <c r="I46">
        <v>0.51</v>
      </c>
      <c r="J46">
        <v>0.34</v>
      </c>
      <c r="K46" s="17">
        <f t="shared" si="0"/>
        <v>0.87826086956521743</v>
      </c>
      <c r="L46" s="17">
        <f t="shared" si="2"/>
        <v>0.6216216216216216</v>
      </c>
      <c r="M46" s="17">
        <v>0.15</v>
      </c>
      <c r="N46">
        <v>0.21</v>
      </c>
      <c r="O46">
        <v>140990</v>
      </c>
      <c r="P46">
        <v>0.51</v>
      </c>
      <c r="Q46">
        <v>0.34</v>
      </c>
      <c r="R46">
        <v>0.21</v>
      </c>
    </row>
    <row r="47" spans="1:18">
      <c r="A47" t="s">
        <v>2393</v>
      </c>
      <c r="B47" t="s">
        <v>1080</v>
      </c>
      <c r="C47" t="s">
        <v>1081</v>
      </c>
      <c r="D47">
        <v>659530</v>
      </c>
      <c r="E47">
        <v>292646</v>
      </c>
      <c r="F47">
        <v>366884</v>
      </c>
      <c r="G47">
        <v>195910</v>
      </c>
      <c r="H47">
        <v>96736</v>
      </c>
      <c r="I47">
        <v>0.49</v>
      </c>
      <c r="J47">
        <v>0.33</v>
      </c>
      <c r="K47" s="17">
        <f t="shared" si="0"/>
        <v>0.87246376811594206</v>
      </c>
      <c r="L47" s="17">
        <f t="shared" si="2"/>
        <v>0.60360360360360366</v>
      </c>
      <c r="M47" s="17">
        <v>0.15</v>
      </c>
      <c r="N47">
        <v>0.15</v>
      </c>
      <c r="O47">
        <v>96736</v>
      </c>
      <c r="P47">
        <v>0.49</v>
      </c>
      <c r="Q47">
        <v>0.33</v>
      </c>
      <c r="R47">
        <v>0.15</v>
      </c>
    </row>
    <row r="48" spans="1:18">
      <c r="A48" t="s">
        <v>2739</v>
      </c>
      <c r="B48" t="s">
        <v>407</v>
      </c>
      <c r="C48" t="s">
        <v>408</v>
      </c>
      <c r="D48">
        <v>659530</v>
      </c>
      <c r="E48">
        <v>165267</v>
      </c>
      <c r="F48">
        <v>494263</v>
      </c>
      <c r="G48">
        <v>110267</v>
      </c>
      <c r="H48">
        <v>55000</v>
      </c>
      <c r="I48">
        <v>0.5</v>
      </c>
      <c r="J48">
        <v>0.33</v>
      </c>
      <c r="K48" s="17">
        <f t="shared" si="0"/>
        <v>0.87246376811594206</v>
      </c>
      <c r="L48" s="17">
        <f t="shared" si="2"/>
        <v>0.60360360360360366</v>
      </c>
      <c r="M48" s="17">
        <v>0.15</v>
      </c>
      <c r="N48">
        <v>0.08</v>
      </c>
      <c r="O48">
        <v>55000</v>
      </c>
      <c r="P48">
        <v>0.5</v>
      </c>
      <c r="Q48">
        <v>0.33</v>
      </c>
      <c r="R48">
        <v>0.08</v>
      </c>
    </row>
    <row r="49" spans="1:18">
      <c r="A49" t="s">
        <v>2411</v>
      </c>
      <c r="B49" t="s">
        <v>591</v>
      </c>
      <c r="C49" t="s">
        <v>592</v>
      </c>
      <c r="D49">
        <v>659530</v>
      </c>
      <c r="E49">
        <v>259255</v>
      </c>
      <c r="F49">
        <v>400275</v>
      </c>
      <c r="G49">
        <v>177235</v>
      </c>
      <c r="H49">
        <v>82020</v>
      </c>
      <c r="I49">
        <v>0.46</v>
      </c>
      <c r="J49">
        <v>0.32</v>
      </c>
      <c r="K49" s="17">
        <f t="shared" si="0"/>
        <v>0.8666666666666667</v>
      </c>
      <c r="L49" s="17">
        <f t="shared" si="2"/>
        <v>0.5855855855855856</v>
      </c>
      <c r="M49" s="17">
        <v>0.14000000000000001</v>
      </c>
      <c r="N49">
        <v>0.12</v>
      </c>
      <c r="O49">
        <v>82020</v>
      </c>
      <c r="P49">
        <v>0.46</v>
      </c>
      <c r="Q49">
        <v>0.32</v>
      </c>
      <c r="R49">
        <v>0.12</v>
      </c>
    </row>
    <row r="50" spans="1:18">
      <c r="A50" t="s">
        <v>2389</v>
      </c>
      <c r="B50" t="s">
        <v>1009</v>
      </c>
      <c r="C50" t="s">
        <v>1010</v>
      </c>
      <c r="D50">
        <v>659530</v>
      </c>
      <c r="E50">
        <v>319189</v>
      </c>
      <c r="F50">
        <v>340341</v>
      </c>
      <c r="G50">
        <v>221820</v>
      </c>
      <c r="H50">
        <v>97369</v>
      </c>
      <c r="I50">
        <v>0.44</v>
      </c>
      <c r="J50">
        <v>0.31</v>
      </c>
      <c r="K50" s="17">
        <f t="shared" si="0"/>
        <v>0.86376811594202896</v>
      </c>
      <c r="L50" s="17">
        <f t="shared" si="2"/>
        <v>0.57657657657657657</v>
      </c>
      <c r="M50" s="17">
        <v>0.14000000000000001</v>
      </c>
      <c r="N50">
        <v>0.15</v>
      </c>
      <c r="O50">
        <v>97369</v>
      </c>
      <c r="P50">
        <v>0.44</v>
      </c>
      <c r="Q50">
        <v>0.31</v>
      </c>
      <c r="R50">
        <v>0.15</v>
      </c>
    </row>
    <row r="51" spans="1:18">
      <c r="A51" t="s">
        <v>2367</v>
      </c>
      <c r="B51" t="s">
        <v>1158</v>
      </c>
      <c r="C51" t="s">
        <v>1159</v>
      </c>
      <c r="D51">
        <v>659530</v>
      </c>
      <c r="E51">
        <v>479697</v>
      </c>
      <c r="F51">
        <v>179833</v>
      </c>
      <c r="G51">
        <v>331175</v>
      </c>
      <c r="H51">
        <v>148522</v>
      </c>
      <c r="I51">
        <v>0.45</v>
      </c>
      <c r="J51">
        <v>0.31</v>
      </c>
      <c r="K51" s="17">
        <f t="shared" si="0"/>
        <v>0.86376811594202896</v>
      </c>
      <c r="L51" s="17">
        <f t="shared" si="2"/>
        <v>0.57657657657657657</v>
      </c>
      <c r="M51" s="17">
        <v>0.14000000000000001</v>
      </c>
      <c r="N51">
        <v>0.23</v>
      </c>
      <c r="O51">
        <v>148522</v>
      </c>
      <c r="P51">
        <v>0.45</v>
      </c>
      <c r="Q51">
        <v>0.31</v>
      </c>
      <c r="R51">
        <v>0.23</v>
      </c>
    </row>
    <row r="52" spans="1:18">
      <c r="A52" t="s">
        <v>2376</v>
      </c>
      <c r="B52" t="s">
        <v>1102</v>
      </c>
      <c r="C52" t="s">
        <v>1103</v>
      </c>
      <c r="D52">
        <v>659530</v>
      </c>
      <c r="E52">
        <v>424054</v>
      </c>
      <c r="F52">
        <v>235476</v>
      </c>
      <c r="G52">
        <v>295781</v>
      </c>
      <c r="H52">
        <v>128273</v>
      </c>
      <c r="I52">
        <v>0.43</v>
      </c>
      <c r="J52">
        <v>0.3</v>
      </c>
      <c r="K52" s="17">
        <f t="shared" si="0"/>
        <v>0.85797101449275359</v>
      </c>
      <c r="L52" s="17">
        <f t="shared" si="2"/>
        <v>0.55855855855855852</v>
      </c>
      <c r="M52" s="17">
        <v>0.13</v>
      </c>
      <c r="N52">
        <v>0.19</v>
      </c>
      <c r="O52">
        <v>128273</v>
      </c>
      <c r="P52">
        <v>0.43</v>
      </c>
      <c r="Q52">
        <v>0.3</v>
      </c>
      <c r="R52">
        <v>0.19</v>
      </c>
    </row>
    <row r="53" spans="1:18">
      <c r="A53" t="s">
        <v>2716</v>
      </c>
      <c r="B53" t="s">
        <v>232</v>
      </c>
      <c r="C53" t="s">
        <v>233</v>
      </c>
      <c r="D53">
        <v>659530</v>
      </c>
      <c r="E53">
        <v>360176</v>
      </c>
      <c r="F53">
        <v>299354</v>
      </c>
      <c r="G53">
        <v>252641</v>
      </c>
      <c r="H53">
        <v>107535</v>
      </c>
      <c r="I53">
        <v>0.43</v>
      </c>
      <c r="J53">
        <v>0.3</v>
      </c>
      <c r="K53" s="17">
        <f t="shared" si="0"/>
        <v>0.85797101449275359</v>
      </c>
      <c r="L53" s="17">
        <f t="shared" si="2"/>
        <v>0.55855855855855852</v>
      </c>
      <c r="M53" s="17">
        <v>0.13</v>
      </c>
      <c r="N53">
        <v>0.16</v>
      </c>
      <c r="O53">
        <v>107535</v>
      </c>
      <c r="P53">
        <v>0.43</v>
      </c>
      <c r="Q53">
        <v>0.3</v>
      </c>
      <c r="R53">
        <v>0.16</v>
      </c>
    </row>
    <row r="54" spans="1:18">
      <c r="A54" t="s">
        <v>2720</v>
      </c>
      <c r="B54" t="s">
        <v>215</v>
      </c>
      <c r="C54" t="s">
        <v>216</v>
      </c>
      <c r="D54">
        <v>659530</v>
      </c>
      <c r="E54">
        <v>307580</v>
      </c>
      <c r="F54">
        <v>351950</v>
      </c>
      <c r="G54">
        <v>214327</v>
      </c>
      <c r="H54">
        <v>93253</v>
      </c>
      <c r="I54">
        <v>0.44</v>
      </c>
      <c r="J54">
        <v>0.3</v>
      </c>
      <c r="K54" s="17">
        <f t="shared" si="0"/>
        <v>0.85797101449275359</v>
      </c>
      <c r="L54" s="17">
        <f t="shared" si="2"/>
        <v>0.55855855855855852</v>
      </c>
      <c r="M54" s="17">
        <v>0.13</v>
      </c>
      <c r="N54">
        <v>0.14000000000000001</v>
      </c>
      <c r="O54">
        <v>93253</v>
      </c>
      <c r="P54">
        <v>0.44</v>
      </c>
      <c r="Q54">
        <v>0.3</v>
      </c>
      <c r="R54">
        <v>0.14000000000000001</v>
      </c>
    </row>
    <row r="55" spans="1:18">
      <c r="A55" t="s">
        <v>2418</v>
      </c>
      <c r="B55" t="s">
        <v>1224</v>
      </c>
      <c r="C55" t="s">
        <v>1225</v>
      </c>
      <c r="D55">
        <v>659530</v>
      </c>
      <c r="E55">
        <v>263211</v>
      </c>
      <c r="F55">
        <v>396319</v>
      </c>
      <c r="G55">
        <v>186948</v>
      </c>
      <c r="H55">
        <v>76263</v>
      </c>
      <c r="I55">
        <v>0.41</v>
      </c>
      <c r="J55">
        <v>0.28999999999999998</v>
      </c>
      <c r="K55" s="17">
        <f t="shared" si="0"/>
        <v>0.8492753623188406</v>
      </c>
      <c r="L55" s="17">
        <f t="shared" si="2"/>
        <v>0.53153153153153154</v>
      </c>
      <c r="M55" s="17">
        <v>0.13</v>
      </c>
      <c r="N55">
        <v>0.12</v>
      </c>
      <c r="O55">
        <v>76263</v>
      </c>
      <c r="P55">
        <v>0.41</v>
      </c>
      <c r="Q55">
        <v>0.28999999999999998</v>
      </c>
      <c r="R55">
        <v>0.12</v>
      </c>
    </row>
    <row r="56" spans="1:18">
      <c r="A56" t="s">
        <v>2391</v>
      </c>
      <c r="B56" t="s">
        <v>1210</v>
      </c>
      <c r="C56" t="s">
        <v>1211</v>
      </c>
      <c r="D56">
        <v>659530</v>
      </c>
      <c r="E56">
        <v>333892</v>
      </c>
      <c r="F56">
        <v>325638</v>
      </c>
      <c r="G56">
        <v>237013</v>
      </c>
      <c r="H56">
        <v>96879</v>
      </c>
      <c r="I56">
        <v>0.41</v>
      </c>
      <c r="J56">
        <v>0.28999999999999998</v>
      </c>
      <c r="K56" s="17">
        <f t="shared" si="0"/>
        <v>0.8492753623188406</v>
      </c>
      <c r="L56" s="17">
        <f t="shared" si="2"/>
        <v>0.53153153153153154</v>
      </c>
      <c r="M56" s="17">
        <v>0.13</v>
      </c>
      <c r="N56">
        <v>0.15</v>
      </c>
      <c r="O56">
        <v>96879</v>
      </c>
      <c r="P56">
        <v>0.41</v>
      </c>
      <c r="Q56">
        <v>0.28999999999999998</v>
      </c>
      <c r="R56">
        <v>0.15</v>
      </c>
    </row>
    <row r="57" spans="1:18">
      <c r="A57" t="s">
        <v>2412</v>
      </c>
      <c r="B57" t="s">
        <v>677</v>
      </c>
      <c r="C57" t="s">
        <v>678</v>
      </c>
      <c r="D57">
        <v>659530</v>
      </c>
      <c r="E57">
        <v>270994</v>
      </c>
      <c r="F57">
        <v>388536</v>
      </c>
      <c r="G57">
        <v>191297</v>
      </c>
      <c r="H57">
        <v>79697</v>
      </c>
      <c r="I57">
        <v>0.42</v>
      </c>
      <c r="J57">
        <v>0.28999999999999998</v>
      </c>
      <c r="K57" s="17">
        <f t="shared" si="0"/>
        <v>0.8492753623188406</v>
      </c>
      <c r="L57" s="17">
        <f t="shared" si="2"/>
        <v>0.53153153153153154</v>
      </c>
      <c r="M57" s="17">
        <v>0.13</v>
      </c>
      <c r="N57">
        <v>0.12</v>
      </c>
      <c r="O57">
        <v>79697</v>
      </c>
      <c r="P57">
        <v>0.42</v>
      </c>
      <c r="Q57">
        <v>0.28999999999999998</v>
      </c>
      <c r="R57">
        <v>0.12</v>
      </c>
    </row>
    <row r="58" spans="1:18">
      <c r="A58" t="s">
        <v>2744</v>
      </c>
      <c r="B58" t="s">
        <v>281</v>
      </c>
      <c r="C58" t="s">
        <v>282</v>
      </c>
      <c r="D58">
        <v>659530</v>
      </c>
      <c r="E58">
        <v>139517</v>
      </c>
      <c r="F58">
        <v>520013</v>
      </c>
      <c r="G58">
        <v>98871</v>
      </c>
      <c r="H58">
        <v>40646</v>
      </c>
      <c r="I58">
        <v>0.41</v>
      </c>
      <c r="J58">
        <v>0.28999999999999998</v>
      </c>
      <c r="K58" s="17">
        <f t="shared" si="0"/>
        <v>0.8492753623188406</v>
      </c>
      <c r="L58" s="17">
        <f t="shared" si="2"/>
        <v>0.53153153153153154</v>
      </c>
      <c r="M58" s="17">
        <v>0.12</v>
      </c>
      <c r="N58">
        <v>0.06</v>
      </c>
      <c r="O58">
        <v>40646</v>
      </c>
      <c r="P58">
        <v>0.41</v>
      </c>
      <c r="Q58">
        <v>0.28999999999999998</v>
      </c>
      <c r="R58">
        <v>0.06</v>
      </c>
    </row>
    <row r="59" spans="1:18">
      <c r="A59" t="s">
        <v>2738</v>
      </c>
      <c r="B59" t="s">
        <v>207</v>
      </c>
      <c r="C59" t="s">
        <v>208</v>
      </c>
      <c r="D59">
        <v>659530</v>
      </c>
      <c r="E59">
        <v>207648</v>
      </c>
      <c r="F59">
        <v>451882</v>
      </c>
      <c r="G59">
        <v>150528</v>
      </c>
      <c r="H59">
        <v>57120</v>
      </c>
      <c r="I59">
        <v>0.38</v>
      </c>
      <c r="J59">
        <v>0.28000000000000003</v>
      </c>
      <c r="K59" s="17">
        <f t="shared" si="0"/>
        <v>0.83768115942028987</v>
      </c>
      <c r="L59" s="17">
        <f t="shared" si="2"/>
        <v>0.49549549549549549</v>
      </c>
      <c r="M59" s="17">
        <v>0.12</v>
      </c>
      <c r="N59">
        <v>0.09</v>
      </c>
      <c r="O59">
        <v>57120</v>
      </c>
      <c r="P59">
        <v>0.38</v>
      </c>
      <c r="Q59">
        <v>0.28000000000000003</v>
      </c>
      <c r="R59">
        <v>0.09</v>
      </c>
    </row>
    <row r="60" spans="1:18">
      <c r="A60" t="s">
        <v>2440</v>
      </c>
      <c r="B60" t="s">
        <v>636</v>
      </c>
      <c r="C60" t="s">
        <v>637</v>
      </c>
      <c r="D60">
        <v>659530</v>
      </c>
      <c r="E60">
        <v>246919</v>
      </c>
      <c r="F60">
        <v>412611</v>
      </c>
      <c r="G60">
        <v>181399</v>
      </c>
      <c r="H60">
        <v>65520</v>
      </c>
      <c r="I60">
        <v>0.36</v>
      </c>
      <c r="J60">
        <v>0.27</v>
      </c>
      <c r="K60" s="17">
        <f t="shared" si="0"/>
        <v>0.83478260869565213</v>
      </c>
      <c r="L60" s="17">
        <f t="shared" si="2"/>
        <v>0.48648648648648651</v>
      </c>
      <c r="M60" s="17">
        <v>0.12</v>
      </c>
      <c r="N60">
        <v>0.1</v>
      </c>
      <c r="O60">
        <v>65520</v>
      </c>
      <c r="P60">
        <v>0.36</v>
      </c>
      <c r="Q60">
        <v>0.27</v>
      </c>
      <c r="R60">
        <v>0.1</v>
      </c>
    </row>
    <row r="61" spans="1:18">
      <c r="A61" t="s">
        <v>2382</v>
      </c>
      <c r="B61" t="s">
        <v>1308</v>
      </c>
      <c r="C61" t="s">
        <v>1309</v>
      </c>
      <c r="D61">
        <v>659530</v>
      </c>
      <c r="E61">
        <v>397806</v>
      </c>
      <c r="F61">
        <v>261724</v>
      </c>
      <c r="G61">
        <v>292188</v>
      </c>
      <c r="H61">
        <v>105618</v>
      </c>
      <c r="I61">
        <v>0.36</v>
      </c>
      <c r="J61">
        <v>0.27</v>
      </c>
      <c r="K61" s="17">
        <f t="shared" si="0"/>
        <v>0.83478260869565213</v>
      </c>
      <c r="L61" s="17">
        <f t="shared" si="2"/>
        <v>0.48648648648648651</v>
      </c>
      <c r="M61" s="17">
        <v>0.12</v>
      </c>
      <c r="N61">
        <v>0.16</v>
      </c>
      <c r="O61">
        <v>105618</v>
      </c>
      <c r="P61">
        <v>0.36</v>
      </c>
      <c r="Q61">
        <v>0.27</v>
      </c>
      <c r="R61">
        <v>0.16</v>
      </c>
    </row>
    <row r="62" spans="1:18">
      <c r="A62" t="s">
        <v>2400</v>
      </c>
      <c r="B62" t="s">
        <v>581</v>
      </c>
      <c r="C62" t="s">
        <v>582</v>
      </c>
      <c r="D62">
        <v>659530</v>
      </c>
      <c r="E62">
        <v>331090</v>
      </c>
      <c r="F62">
        <v>328440</v>
      </c>
      <c r="G62">
        <v>242890</v>
      </c>
      <c r="H62">
        <v>88200</v>
      </c>
      <c r="I62">
        <v>0.36</v>
      </c>
      <c r="J62">
        <v>0.27</v>
      </c>
      <c r="K62" s="17">
        <f t="shared" si="0"/>
        <v>0.83478260869565213</v>
      </c>
      <c r="L62" s="17">
        <f t="shared" si="2"/>
        <v>0.48648648648648651</v>
      </c>
      <c r="M62" s="17">
        <v>0.12</v>
      </c>
      <c r="N62">
        <v>0.13</v>
      </c>
      <c r="O62">
        <v>88200</v>
      </c>
      <c r="P62">
        <v>0.36</v>
      </c>
      <c r="Q62">
        <v>0.27</v>
      </c>
      <c r="R62">
        <v>0.13</v>
      </c>
    </row>
    <row r="63" spans="1:18">
      <c r="A63" t="s">
        <v>2429</v>
      </c>
      <c r="B63" t="s">
        <v>1198</v>
      </c>
      <c r="C63" t="s">
        <v>1199</v>
      </c>
      <c r="D63">
        <v>659530</v>
      </c>
      <c r="E63">
        <v>283788</v>
      </c>
      <c r="F63">
        <v>375742</v>
      </c>
      <c r="G63">
        <v>209537</v>
      </c>
      <c r="H63">
        <v>74251</v>
      </c>
      <c r="I63">
        <v>0.35</v>
      </c>
      <c r="J63">
        <v>0.26</v>
      </c>
      <c r="K63" s="17">
        <f t="shared" si="0"/>
        <v>0.82608695652173914</v>
      </c>
      <c r="L63" s="17">
        <f t="shared" si="2"/>
        <v>0.45945945945945948</v>
      </c>
      <c r="M63" s="17">
        <v>0.12</v>
      </c>
      <c r="N63">
        <v>0.11</v>
      </c>
      <c r="O63">
        <v>74251</v>
      </c>
      <c r="P63">
        <v>0.35</v>
      </c>
      <c r="Q63">
        <v>0.26</v>
      </c>
      <c r="R63">
        <v>0.11</v>
      </c>
    </row>
    <row r="64" spans="1:18">
      <c r="A64" t="s">
        <v>2463</v>
      </c>
      <c r="B64" t="s">
        <v>1128</v>
      </c>
      <c r="C64" t="s">
        <v>1129</v>
      </c>
      <c r="D64">
        <v>659530</v>
      </c>
      <c r="E64">
        <v>178583</v>
      </c>
      <c r="F64">
        <v>480947</v>
      </c>
      <c r="G64">
        <v>132458</v>
      </c>
      <c r="H64">
        <v>46125</v>
      </c>
      <c r="I64">
        <v>0.35</v>
      </c>
      <c r="J64">
        <v>0.26</v>
      </c>
      <c r="K64" s="17">
        <f t="shared" si="0"/>
        <v>0.82608695652173914</v>
      </c>
      <c r="L64" s="17">
        <f t="shared" si="2"/>
        <v>0.45945945945945948</v>
      </c>
      <c r="M64" s="17">
        <v>0.12</v>
      </c>
      <c r="N64">
        <v>7.0000000000000007E-2</v>
      </c>
      <c r="O64">
        <v>46125</v>
      </c>
      <c r="P64">
        <v>0.35</v>
      </c>
      <c r="Q64">
        <v>0.26</v>
      </c>
      <c r="R64">
        <v>7.0000000000000007E-2</v>
      </c>
    </row>
    <row r="65" spans="1:18">
      <c r="A65" t="s">
        <v>2424</v>
      </c>
      <c r="B65" t="s">
        <v>638</v>
      </c>
      <c r="C65" t="s">
        <v>639</v>
      </c>
      <c r="D65">
        <v>659530</v>
      </c>
      <c r="E65">
        <v>296725</v>
      </c>
      <c r="F65">
        <v>362805</v>
      </c>
      <c r="G65">
        <v>221725</v>
      </c>
      <c r="H65">
        <v>75000</v>
      </c>
      <c r="I65">
        <v>0.34</v>
      </c>
      <c r="J65">
        <v>0.25</v>
      </c>
      <c r="K65" s="17">
        <f t="shared" si="0"/>
        <v>0.82028985507246377</v>
      </c>
      <c r="L65" s="17">
        <f t="shared" si="2"/>
        <v>0.44144144144144143</v>
      </c>
      <c r="M65" s="17">
        <v>0.11</v>
      </c>
      <c r="N65">
        <v>0.11</v>
      </c>
      <c r="O65">
        <v>75000</v>
      </c>
      <c r="P65">
        <v>0.34</v>
      </c>
      <c r="Q65">
        <v>0.25</v>
      </c>
      <c r="R65">
        <v>0.11</v>
      </c>
    </row>
    <row r="66" spans="1:18">
      <c r="A66" t="s">
        <v>2435</v>
      </c>
      <c r="B66" t="s">
        <v>1104</v>
      </c>
      <c r="C66" t="s">
        <v>1105</v>
      </c>
      <c r="D66">
        <v>659530</v>
      </c>
      <c r="E66">
        <v>270673</v>
      </c>
      <c r="F66">
        <v>388857</v>
      </c>
      <c r="G66">
        <v>202273</v>
      </c>
      <c r="H66">
        <v>68400</v>
      </c>
      <c r="I66">
        <v>0.34</v>
      </c>
      <c r="J66">
        <v>0.25</v>
      </c>
      <c r="K66" s="17">
        <f t="shared" ref="K66:K129" si="3">COUNTIF(J$2:J$347,"&lt;="&amp;J66)/COUNT(J$2:J$347)</f>
        <v>0.82028985507246377</v>
      </c>
      <c r="L66" s="17">
        <f t="shared" si="2"/>
        <v>0.44144144144144143</v>
      </c>
      <c r="M66" s="17">
        <v>0.11</v>
      </c>
      <c r="N66">
        <v>0.1</v>
      </c>
      <c r="O66">
        <v>68400</v>
      </c>
      <c r="P66">
        <v>0.34</v>
      </c>
      <c r="Q66">
        <v>0.25</v>
      </c>
      <c r="R66">
        <v>0.1</v>
      </c>
    </row>
    <row r="67" spans="1:18">
      <c r="A67" t="s">
        <v>2726</v>
      </c>
      <c r="B67" t="s">
        <v>345</v>
      </c>
      <c r="C67" t="s">
        <v>346</v>
      </c>
      <c r="D67">
        <v>659530</v>
      </c>
      <c r="E67">
        <v>321903</v>
      </c>
      <c r="F67">
        <v>337627</v>
      </c>
      <c r="G67">
        <v>242119</v>
      </c>
      <c r="H67">
        <v>79784</v>
      </c>
      <c r="I67">
        <v>0.33</v>
      </c>
      <c r="J67">
        <v>0.25</v>
      </c>
      <c r="K67" s="17">
        <f t="shared" si="3"/>
        <v>0.82028985507246377</v>
      </c>
      <c r="L67" s="17">
        <f t="shared" ref="L67:L98" si="4">COUNTIF(J$2:J$113,"&lt;="&amp;J67)/COUNT(J$2:J$113)</f>
        <v>0.44144144144144143</v>
      </c>
      <c r="M67" s="17">
        <v>0.11</v>
      </c>
      <c r="N67">
        <v>0.12</v>
      </c>
      <c r="O67">
        <v>79784</v>
      </c>
      <c r="P67">
        <v>0.33</v>
      </c>
      <c r="Q67">
        <v>0.25</v>
      </c>
      <c r="R67">
        <v>0.12</v>
      </c>
    </row>
    <row r="68" spans="1:18">
      <c r="A68" t="s">
        <v>2398</v>
      </c>
      <c r="B68" t="s">
        <v>1283</v>
      </c>
      <c r="C68" t="s">
        <v>1284</v>
      </c>
      <c r="D68">
        <v>659530</v>
      </c>
      <c r="E68">
        <v>370544</v>
      </c>
      <c r="F68">
        <v>288986</v>
      </c>
      <c r="G68">
        <v>277904</v>
      </c>
      <c r="H68">
        <v>92640</v>
      </c>
      <c r="I68">
        <v>0.33</v>
      </c>
      <c r="J68">
        <v>0.25</v>
      </c>
      <c r="K68" s="17">
        <f t="shared" si="3"/>
        <v>0.82028985507246377</v>
      </c>
      <c r="L68" s="17">
        <f t="shared" si="4"/>
        <v>0.44144144144144143</v>
      </c>
      <c r="M68" s="17">
        <v>0.11</v>
      </c>
      <c r="N68">
        <v>0.14000000000000001</v>
      </c>
      <c r="O68">
        <v>92640</v>
      </c>
      <c r="P68">
        <v>0.33</v>
      </c>
      <c r="Q68">
        <v>0.25</v>
      </c>
      <c r="R68">
        <v>0.14000000000000001</v>
      </c>
    </row>
    <row r="69" spans="1:18">
      <c r="A69" t="s">
        <v>2404</v>
      </c>
      <c r="B69" t="s">
        <v>91</v>
      </c>
      <c r="C69" t="s">
        <v>719</v>
      </c>
      <c r="D69">
        <v>659530</v>
      </c>
      <c r="E69">
        <v>371946</v>
      </c>
      <c r="F69">
        <v>287584</v>
      </c>
      <c r="G69">
        <v>286568</v>
      </c>
      <c r="H69">
        <v>85378</v>
      </c>
      <c r="I69">
        <v>0.3</v>
      </c>
      <c r="J69">
        <v>0.23</v>
      </c>
      <c r="K69" s="17">
        <f t="shared" si="3"/>
        <v>0.80869565217391304</v>
      </c>
      <c r="L69" s="17">
        <f t="shared" si="4"/>
        <v>0.40540540540540543</v>
      </c>
      <c r="M69" s="17">
        <v>0.11</v>
      </c>
      <c r="N69">
        <v>0.13</v>
      </c>
      <c r="O69">
        <v>85378</v>
      </c>
      <c r="P69">
        <v>0.3</v>
      </c>
      <c r="Q69">
        <v>0.23</v>
      </c>
      <c r="R69">
        <v>0.13</v>
      </c>
    </row>
    <row r="70" spans="1:18">
      <c r="A70" t="s">
        <v>2718</v>
      </c>
      <c r="B70" t="s">
        <v>211</v>
      </c>
      <c r="C70" t="s">
        <v>212</v>
      </c>
      <c r="D70">
        <v>659530</v>
      </c>
      <c r="E70">
        <v>433349</v>
      </c>
      <c r="F70">
        <v>226181</v>
      </c>
      <c r="G70">
        <v>331541</v>
      </c>
      <c r="H70">
        <v>101808</v>
      </c>
      <c r="I70">
        <v>0.31</v>
      </c>
      <c r="J70">
        <v>0.23</v>
      </c>
      <c r="K70" s="17">
        <f t="shared" si="3"/>
        <v>0.80869565217391304</v>
      </c>
      <c r="L70" s="17">
        <f t="shared" si="4"/>
        <v>0.40540540540540543</v>
      </c>
      <c r="M70" s="17">
        <v>0.11</v>
      </c>
      <c r="N70">
        <v>0.15</v>
      </c>
      <c r="O70">
        <v>101808</v>
      </c>
      <c r="P70">
        <v>0.31</v>
      </c>
      <c r="Q70">
        <v>0.23</v>
      </c>
      <c r="R70">
        <v>0.15</v>
      </c>
    </row>
    <row r="71" spans="1:18">
      <c r="A71" t="s">
        <v>2394</v>
      </c>
      <c r="B71" t="s">
        <v>117</v>
      </c>
      <c r="C71" t="s">
        <v>511</v>
      </c>
      <c r="D71">
        <v>659530</v>
      </c>
      <c r="E71">
        <v>438061</v>
      </c>
      <c r="F71">
        <v>221469</v>
      </c>
      <c r="G71">
        <v>342087</v>
      </c>
      <c r="H71">
        <v>95974</v>
      </c>
      <c r="I71">
        <v>0.28000000000000003</v>
      </c>
      <c r="J71">
        <v>0.22</v>
      </c>
      <c r="K71" s="17">
        <f t="shared" si="3"/>
        <v>0.80289855072463767</v>
      </c>
      <c r="L71" s="17">
        <f t="shared" si="4"/>
        <v>0.38738738738738737</v>
      </c>
      <c r="M71" s="17">
        <v>0.11</v>
      </c>
      <c r="N71">
        <v>0.15</v>
      </c>
      <c r="O71">
        <v>95974</v>
      </c>
      <c r="P71">
        <v>0.28000000000000003</v>
      </c>
      <c r="Q71">
        <v>0.22</v>
      </c>
      <c r="R71">
        <v>0.15</v>
      </c>
    </row>
    <row r="72" spans="1:18">
      <c r="A72" t="s">
        <v>2423</v>
      </c>
      <c r="B72" t="s">
        <v>630</v>
      </c>
      <c r="C72" t="s">
        <v>631</v>
      </c>
      <c r="D72">
        <v>659530</v>
      </c>
      <c r="E72">
        <v>341400</v>
      </c>
      <c r="F72">
        <v>318130</v>
      </c>
      <c r="G72">
        <v>266400</v>
      </c>
      <c r="H72">
        <v>75000</v>
      </c>
      <c r="I72">
        <v>0.28000000000000003</v>
      </c>
      <c r="J72">
        <v>0.22</v>
      </c>
      <c r="K72" s="17">
        <f t="shared" si="3"/>
        <v>0.80289855072463767</v>
      </c>
      <c r="L72" s="17">
        <f t="shared" si="4"/>
        <v>0.38738738738738737</v>
      </c>
      <c r="M72" s="17">
        <v>0.11</v>
      </c>
      <c r="N72">
        <v>0.11</v>
      </c>
      <c r="O72">
        <v>75000</v>
      </c>
      <c r="P72">
        <v>0.28000000000000003</v>
      </c>
      <c r="Q72">
        <v>0.22</v>
      </c>
      <c r="R72">
        <v>0.11</v>
      </c>
    </row>
    <row r="73" spans="1:18">
      <c r="A73" t="s">
        <v>2402</v>
      </c>
      <c r="B73" t="s">
        <v>862</v>
      </c>
      <c r="C73" t="s">
        <v>863</v>
      </c>
      <c r="D73">
        <v>659530</v>
      </c>
      <c r="E73">
        <v>392061</v>
      </c>
      <c r="F73">
        <v>267469</v>
      </c>
      <c r="G73">
        <v>304585</v>
      </c>
      <c r="H73">
        <v>87476</v>
      </c>
      <c r="I73">
        <v>0.28999999999999998</v>
      </c>
      <c r="J73">
        <v>0.22</v>
      </c>
      <c r="K73" s="17">
        <f t="shared" si="3"/>
        <v>0.80289855072463767</v>
      </c>
      <c r="L73" s="17">
        <f t="shared" si="4"/>
        <v>0.38738738738738737</v>
      </c>
      <c r="M73" s="17">
        <v>0.11</v>
      </c>
      <c r="N73">
        <v>0.13</v>
      </c>
      <c r="O73">
        <v>87476</v>
      </c>
      <c r="P73">
        <v>0.28999999999999998</v>
      </c>
      <c r="Q73">
        <v>0.22</v>
      </c>
      <c r="R73">
        <v>0.13</v>
      </c>
    </row>
    <row r="74" spans="1:18">
      <c r="A74" t="s">
        <v>2387</v>
      </c>
      <c r="B74" t="s">
        <v>1293</v>
      </c>
      <c r="C74" t="s">
        <v>1294</v>
      </c>
      <c r="D74">
        <v>659530</v>
      </c>
      <c r="E74">
        <v>468610</v>
      </c>
      <c r="F74">
        <v>190920</v>
      </c>
      <c r="G74">
        <v>368350</v>
      </c>
      <c r="H74">
        <v>100260</v>
      </c>
      <c r="I74">
        <v>0.27</v>
      </c>
      <c r="J74">
        <v>0.21</v>
      </c>
      <c r="K74" s="17">
        <f t="shared" si="3"/>
        <v>0.79420289855072468</v>
      </c>
      <c r="L74" s="17">
        <f t="shared" si="4"/>
        <v>0.36036036036036034</v>
      </c>
      <c r="M74" s="17">
        <v>0.11</v>
      </c>
      <c r="N74">
        <v>0.15</v>
      </c>
      <c r="O74">
        <v>100260</v>
      </c>
      <c r="P74">
        <v>0.27</v>
      </c>
      <c r="Q74">
        <v>0.21</v>
      </c>
      <c r="R74">
        <v>0.15</v>
      </c>
    </row>
    <row r="75" spans="1:18">
      <c r="A75" t="s">
        <v>2438</v>
      </c>
      <c r="B75" t="s">
        <v>552</v>
      </c>
      <c r="C75" t="s">
        <v>553</v>
      </c>
      <c r="D75">
        <v>659530</v>
      </c>
      <c r="E75">
        <v>317774</v>
      </c>
      <c r="F75">
        <v>341756</v>
      </c>
      <c r="G75">
        <v>251274</v>
      </c>
      <c r="H75">
        <v>66500</v>
      </c>
      <c r="I75">
        <v>0.26</v>
      </c>
      <c r="J75">
        <v>0.21</v>
      </c>
      <c r="K75" s="17">
        <f t="shared" si="3"/>
        <v>0.79420289855072468</v>
      </c>
      <c r="L75" s="17">
        <f t="shared" si="4"/>
        <v>0.36036036036036034</v>
      </c>
      <c r="M75" s="17">
        <v>0.11</v>
      </c>
      <c r="N75">
        <v>0.1</v>
      </c>
      <c r="O75">
        <v>66500</v>
      </c>
      <c r="P75">
        <v>0.26</v>
      </c>
      <c r="Q75">
        <v>0.21</v>
      </c>
      <c r="R75">
        <v>0.1</v>
      </c>
    </row>
    <row r="76" spans="1:18">
      <c r="A76" t="s">
        <v>2436</v>
      </c>
      <c r="B76" t="s">
        <v>573</v>
      </c>
      <c r="C76" t="s">
        <v>574</v>
      </c>
      <c r="D76">
        <v>659530</v>
      </c>
      <c r="E76">
        <v>328818</v>
      </c>
      <c r="F76">
        <v>330712</v>
      </c>
      <c r="G76">
        <v>260509</v>
      </c>
      <c r="H76">
        <v>68309</v>
      </c>
      <c r="I76">
        <v>0.26</v>
      </c>
      <c r="J76">
        <v>0.21</v>
      </c>
      <c r="K76" s="17">
        <f t="shared" si="3"/>
        <v>0.79420289855072468</v>
      </c>
      <c r="L76" s="17">
        <f t="shared" si="4"/>
        <v>0.36036036036036034</v>
      </c>
      <c r="M76" s="17">
        <v>0.11</v>
      </c>
      <c r="N76">
        <v>0.1</v>
      </c>
      <c r="O76">
        <v>68309</v>
      </c>
      <c r="P76">
        <v>0.26</v>
      </c>
      <c r="Q76">
        <v>0.21</v>
      </c>
      <c r="R76">
        <v>0.1</v>
      </c>
    </row>
    <row r="77" spans="1:18">
      <c r="A77" t="s">
        <v>2417</v>
      </c>
      <c r="B77" t="s">
        <v>993</v>
      </c>
      <c r="C77" t="s">
        <v>994</v>
      </c>
      <c r="D77">
        <v>659530</v>
      </c>
      <c r="E77">
        <v>376188</v>
      </c>
      <c r="F77">
        <v>283342</v>
      </c>
      <c r="G77">
        <v>299457</v>
      </c>
      <c r="H77">
        <v>76731</v>
      </c>
      <c r="I77">
        <v>0.26</v>
      </c>
      <c r="J77">
        <v>0.2</v>
      </c>
      <c r="K77" s="17">
        <f t="shared" si="3"/>
        <v>0.78550724637681157</v>
      </c>
      <c r="L77" s="17">
        <f t="shared" si="4"/>
        <v>0.33333333333333331</v>
      </c>
      <c r="M77" s="17">
        <v>0.1</v>
      </c>
      <c r="N77">
        <v>0.12</v>
      </c>
      <c r="O77">
        <v>76731</v>
      </c>
      <c r="P77">
        <v>0.26</v>
      </c>
      <c r="Q77">
        <v>0.2</v>
      </c>
      <c r="R77">
        <v>0.12</v>
      </c>
    </row>
    <row r="78" spans="1:18">
      <c r="A78" t="s">
        <v>2455</v>
      </c>
      <c r="B78" t="s">
        <v>932</v>
      </c>
      <c r="C78" t="s">
        <v>933</v>
      </c>
      <c r="D78">
        <v>659530</v>
      </c>
      <c r="E78">
        <v>293143</v>
      </c>
      <c r="F78">
        <v>366387</v>
      </c>
      <c r="G78">
        <v>233143</v>
      </c>
      <c r="H78">
        <v>60000</v>
      </c>
      <c r="I78">
        <v>0.26</v>
      </c>
      <c r="J78">
        <v>0.2</v>
      </c>
      <c r="K78" s="17">
        <f t="shared" si="3"/>
        <v>0.78550724637681157</v>
      </c>
      <c r="L78" s="17">
        <f t="shared" si="4"/>
        <v>0.33333333333333331</v>
      </c>
      <c r="M78" s="17">
        <v>0.1</v>
      </c>
      <c r="N78">
        <v>0.09</v>
      </c>
      <c r="O78">
        <v>60000</v>
      </c>
      <c r="P78">
        <v>0.26</v>
      </c>
      <c r="Q78">
        <v>0.2</v>
      </c>
      <c r="R78">
        <v>0.09</v>
      </c>
    </row>
    <row r="79" spans="1:18">
      <c r="A79" t="s">
        <v>2414</v>
      </c>
      <c r="B79" t="s">
        <v>981</v>
      </c>
      <c r="C79" t="s">
        <v>982</v>
      </c>
      <c r="D79">
        <v>659530</v>
      </c>
      <c r="E79">
        <v>397045</v>
      </c>
      <c r="F79">
        <v>262485</v>
      </c>
      <c r="G79">
        <v>318933</v>
      </c>
      <c r="H79">
        <v>78112</v>
      </c>
      <c r="I79">
        <v>0.24</v>
      </c>
      <c r="J79">
        <v>0.2</v>
      </c>
      <c r="K79" s="17">
        <f t="shared" si="3"/>
        <v>0.78550724637681157</v>
      </c>
      <c r="L79" s="17">
        <f t="shared" si="4"/>
        <v>0.33333333333333331</v>
      </c>
      <c r="M79" s="17">
        <v>0.1</v>
      </c>
      <c r="N79">
        <v>0.12</v>
      </c>
      <c r="O79">
        <v>78112</v>
      </c>
      <c r="P79">
        <v>0.24</v>
      </c>
      <c r="Q79">
        <v>0.2</v>
      </c>
      <c r="R79">
        <v>0.12</v>
      </c>
    </row>
    <row r="80" spans="1:18">
      <c r="A80" t="s">
        <v>2458</v>
      </c>
      <c r="B80" t="s">
        <v>864</v>
      </c>
      <c r="C80" t="s">
        <v>865</v>
      </c>
      <c r="D80">
        <v>659530</v>
      </c>
      <c r="E80">
        <v>281851</v>
      </c>
      <c r="F80">
        <v>377679</v>
      </c>
      <c r="G80">
        <v>225795</v>
      </c>
      <c r="H80">
        <v>56056</v>
      </c>
      <c r="I80">
        <v>0.25</v>
      </c>
      <c r="J80">
        <v>0.2</v>
      </c>
      <c r="K80" s="17">
        <f t="shared" si="3"/>
        <v>0.78550724637681157</v>
      </c>
      <c r="L80" s="17">
        <f t="shared" si="4"/>
        <v>0.33333333333333331</v>
      </c>
      <c r="M80" s="17">
        <v>0.1</v>
      </c>
      <c r="N80">
        <v>0.08</v>
      </c>
      <c r="O80">
        <v>56056</v>
      </c>
      <c r="P80">
        <v>0.25</v>
      </c>
      <c r="Q80">
        <v>0.2</v>
      </c>
      <c r="R80">
        <v>0.08</v>
      </c>
    </row>
    <row r="81" spans="1:18">
      <c r="A81" t="s">
        <v>2420</v>
      </c>
      <c r="B81" t="s">
        <v>507</v>
      </c>
      <c r="C81" t="s">
        <v>508</v>
      </c>
      <c r="D81">
        <v>659530</v>
      </c>
      <c r="E81">
        <v>422037</v>
      </c>
      <c r="F81">
        <v>237493</v>
      </c>
      <c r="G81">
        <v>347037</v>
      </c>
      <c r="H81">
        <v>75000</v>
      </c>
      <c r="I81">
        <v>0.22</v>
      </c>
      <c r="J81">
        <v>0.18</v>
      </c>
      <c r="K81" s="17">
        <f t="shared" si="3"/>
        <v>0.77391304347826084</v>
      </c>
      <c r="L81" s="17">
        <f t="shared" si="4"/>
        <v>0.29729729729729731</v>
      </c>
      <c r="M81" s="17">
        <v>0.1</v>
      </c>
      <c r="N81">
        <v>0.11</v>
      </c>
      <c r="O81">
        <v>75000</v>
      </c>
      <c r="P81">
        <v>0.22</v>
      </c>
      <c r="Q81">
        <v>0.18</v>
      </c>
      <c r="R81">
        <v>0.11</v>
      </c>
    </row>
    <row r="82" spans="1:18">
      <c r="A82" t="s">
        <v>2457</v>
      </c>
      <c r="B82" t="s">
        <v>1188</v>
      </c>
      <c r="C82" t="s">
        <v>1189</v>
      </c>
      <c r="D82">
        <v>659530</v>
      </c>
      <c r="E82">
        <v>313193</v>
      </c>
      <c r="F82">
        <v>346337</v>
      </c>
      <c r="G82">
        <v>255681</v>
      </c>
      <c r="H82">
        <v>57512</v>
      </c>
      <c r="I82">
        <v>0.22</v>
      </c>
      <c r="J82">
        <v>0.18</v>
      </c>
      <c r="K82" s="17">
        <f t="shared" si="3"/>
        <v>0.77391304347826084</v>
      </c>
      <c r="L82" s="17">
        <f t="shared" si="4"/>
        <v>0.29729729729729731</v>
      </c>
      <c r="M82" s="17">
        <v>0.1</v>
      </c>
      <c r="N82">
        <v>0.09</v>
      </c>
      <c r="O82">
        <v>57512</v>
      </c>
      <c r="P82">
        <v>0.22</v>
      </c>
      <c r="Q82">
        <v>0.18</v>
      </c>
      <c r="R82">
        <v>0.09</v>
      </c>
    </row>
    <row r="83" spans="1:18">
      <c r="A83" t="s">
        <v>2427</v>
      </c>
      <c r="B83" t="s">
        <v>512</v>
      </c>
      <c r="C83" t="s">
        <v>513</v>
      </c>
      <c r="D83">
        <v>659530</v>
      </c>
      <c r="E83">
        <v>441532</v>
      </c>
      <c r="F83">
        <v>217998</v>
      </c>
      <c r="G83">
        <v>366805</v>
      </c>
      <c r="H83">
        <v>74727</v>
      </c>
      <c r="I83">
        <v>0.2</v>
      </c>
      <c r="J83">
        <v>0.17</v>
      </c>
      <c r="K83" s="17">
        <f t="shared" si="3"/>
        <v>0.76811594202898548</v>
      </c>
      <c r="L83" s="17">
        <f t="shared" si="4"/>
        <v>0.27927927927927926</v>
      </c>
      <c r="M83" s="17">
        <v>0.1</v>
      </c>
      <c r="N83">
        <v>0.11</v>
      </c>
      <c r="O83">
        <v>74727</v>
      </c>
      <c r="P83">
        <v>0.2</v>
      </c>
      <c r="Q83">
        <v>0.17</v>
      </c>
      <c r="R83">
        <v>0.11</v>
      </c>
    </row>
    <row r="84" spans="1:18">
      <c r="A84" t="s">
        <v>2443</v>
      </c>
      <c r="B84" t="s">
        <v>665</v>
      </c>
      <c r="C84" t="s">
        <v>666</v>
      </c>
      <c r="D84">
        <v>659530</v>
      </c>
      <c r="E84">
        <v>382162</v>
      </c>
      <c r="F84">
        <v>277368</v>
      </c>
      <c r="G84">
        <v>316642</v>
      </c>
      <c r="H84">
        <v>65520</v>
      </c>
      <c r="I84">
        <v>0.21</v>
      </c>
      <c r="J84">
        <v>0.17</v>
      </c>
      <c r="K84" s="17">
        <f t="shared" si="3"/>
        <v>0.76811594202898548</v>
      </c>
      <c r="L84" s="17">
        <f t="shared" si="4"/>
        <v>0.27927927927927926</v>
      </c>
      <c r="M84" s="17">
        <v>0.1</v>
      </c>
      <c r="N84">
        <v>0.1</v>
      </c>
      <c r="O84">
        <v>65520</v>
      </c>
      <c r="P84">
        <v>0.21</v>
      </c>
      <c r="Q84">
        <v>0.17</v>
      </c>
      <c r="R84">
        <v>0.1</v>
      </c>
    </row>
    <row r="85" spans="1:18">
      <c r="A85" t="s">
        <v>2441</v>
      </c>
      <c r="B85" t="s">
        <v>660</v>
      </c>
      <c r="C85" t="s">
        <v>661</v>
      </c>
      <c r="D85">
        <v>659530</v>
      </c>
      <c r="E85">
        <v>378838</v>
      </c>
      <c r="F85">
        <v>280692</v>
      </c>
      <c r="G85">
        <v>313318</v>
      </c>
      <c r="H85">
        <v>65520</v>
      </c>
      <c r="I85">
        <v>0.21</v>
      </c>
      <c r="J85">
        <v>0.17</v>
      </c>
      <c r="K85" s="17">
        <f t="shared" si="3"/>
        <v>0.76811594202898548</v>
      </c>
      <c r="L85" s="17">
        <f t="shared" si="4"/>
        <v>0.27927927927927926</v>
      </c>
      <c r="M85" s="17">
        <v>0.1</v>
      </c>
      <c r="N85">
        <v>0.1</v>
      </c>
      <c r="O85">
        <v>65520</v>
      </c>
      <c r="P85">
        <v>0.21</v>
      </c>
      <c r="Q85">
        <v>0.17</v>
      </c>
      <c r="R85">
        <v>0.1</v>
      </c>
    </row>
    <row r="86" spans="1:18">
      <c r="A86" t="s">
        <v>2419</v>
      </c>
      <c r="B86" t="s">
        <v>509</v>
      </c>
      <c r="C86" t="s">
        <v>510</v>
      </c>
      <c r="D86">
        <v>659530</v>
      </c>
      <c r="E86">
        <v>442347</v>
      </c>
      <c r="F86">
        <v>217183</v>
      </c>
      <c r="G86">
        <v>366423</v>
      </c>
      <c r="H86">
        <v>75924</v>
      </c>
      <c r="I86">
        <v>0.21</v>
      </c>
      <c r="J86">
        <v>0.17</v>
      </c>
      <c r="K86" s="17">
        <f t="shared" si="3"/>
        <v>0.76811594202898548</v>
      </c>
      <c r="L86" s="17">
        <f t="shared" si="4"/>
        <v>0.27927927927927926</v>
      </c>
      <c r="M86" s="17">
        <v>0.1</v>
      </c>
      <c r="N86">
        <v>0.12</v>
      </c>
      <c r="O86">
        <v>75924</v>
      </c>
      <c r="P86">
        <v>0.21</v>
      </c>
      <c r="Q86">
        <v>0.17</v>
      </c>
      <c r="R86">
        <v>0.12</v>
      </c>
    </row>
    <row r="87" spans="1:18">
      <c r="A87" t="s">
        <v>2446</v>
      </c>
      <c r="B87" t="s">
        <v>671</v>
      </c>
      <c r="C87" t="s">
        <v>672</v>
      </c>
      <c r="D87">
        <v>659530</v>
      </c>
      <c r="E87">
        <v>380619</v>
      </c>
      <c r="F87">
        <v>278911</v>
      </c>
      <c r="G87">
        <v>315099</v>
      </c>
      <c r="H87">
        <v>65520</v>
      </c>
      <c r="I87">
        <v>0.21</v>
      </c>
      <c r="J87">
        <v>0.17</v>
      </c>
      <c r="K87" s="17">
        <f t="shared" si="3"/>
        <v>0.76811594202898548</v>
      </c>
      <c r="L87" s="17">
        <f t="shared" si="4"/>
        <v>0.27927927927927926</v>
      </c>
      <c r="M87" s="17">
        <v>0.09</v>
      </c>
      <c r="N87">
        <v>0.1</v>
      </c>
      <c r="O87">
        <v>65520</v>
      </c>
      <c r="P87">
        <v>0.21</v>
      </c>
      <c r="Q87">
        <v>0.17</v>
      </c>
      <c r="R87">
        <v>0.1</v>
      </c>
    </row>
    <row r="88" spans="1:18">
      <c r="A88" t="s">
        <v>2442</v>
      </c>
      <c r="B88" t="s">
        <v>663</v>
      </c>
      <c r="C88" t="s">
        <v>664</v>
      </c>
      <c r="D88">
        <v>659530</v>
      </c>
      <c r="E88">
        <v>382347</v>
      </c>
      <c r="F88">
        <v>277183</v>
      </c>
      <c r="G88">
        <v>316827</v>
      </c>
      <c r="H88">
        <v>65520</v>
      </c>
      <c r="I88">
        <v>0.21</v>
      </c>
      <c r="J88">
        <v>0.17</v>
      </c>
      <c r="K88" s="17">
        <f t="shared" si="3"/>
        <v>0.76811594202898548</v>
      </c>
      <c r="L88" s="17">
        <f t="shared" si="4"/>
        <v>0.27927927927927926</v>
      </c>
      <c r="M88" s="17">
        <v>0.09</v>
      </c>
      <c r="N88">
        <v>0.1</v>
      </c>
      <c r="O88">
        <v>65520</v>
      </c>
      <c r="P88">
        <v>0.21</v>
      </c>
      <c r="Q88">
        <v>0.17</v>
      </c>
      <c r="R88">
        <v>0.1</v>
      </c>
    </row>
    <row r="89" spans="1:18">
      <c r="A89" t="s">
        <v>2445</v>
      </c>
      <c r="B89" t="s">
        <v>669</v>
      </c>
      <c r="C89" t="s">
        <v>670</v>
      </c>
      <c r="D89">
        <v>659530</v>
      </c>
      <c r="E89">
        <v>386103</v>
      </c>
      <c r="F89">
        <v>273427</v>
      </c>
      <c r="G89">
        <v>320583</v>
      </c>
      <c r="H89">
        <v>65520</v>
      </c>
      <c r="I89">
        <v>0.2</v>
      </c>
      <c r="J89">
        <v>0.17</v>
      </c>
      <c r="K89" s="17">
        <f t="shared" si="3"/>
        <v>0.76811594202898548</v>
      </c>
      <c r="L89" s="17">
        <f t="shared" si="4"/>
        <v>0.27927927927927926</v>
      </c>
      <c r="M89" s="17">
        <v>0.09</v>
      </c>
      <c r="N89">
        <v>0.1</v>
      </c>
      <c r="O89">
        <v>65520</v>
      </c>
      <c r="P89">
        <v>0.2</v>
      </c>
      <c r="Q89">
        <v>0.17</v>
      </c>
      <c r="R89">
        <v>0.1</v>
      </c>
    </row>
    <row r="90" spans="1:18">
      <c r="A90" t="s">
        <v>2422</v>
      </c>
      <c r="B90" t="s">
        <v>518</v>
      </c>
      <c r="C90" t="s">
        <v>519</v>
      </c>
      <c r="D90">
        <v>659530</v>
      </c>
      <c r="E90">
        <v>439916</v>
      </c>
      <c r="F90">
        <v>219614</v>
      </c>
      <c r="G90">
        <v>364916</v>
      </c>
      <c r="H90">
        <v>75000</v>
      </c>
      <c r="I90">
        <v>0.21</v>
      </c>
      <c r="J90">
        <v>0.17</v>
      </c>
      <c r="K90" s="17">
        <f t="shared" si="3"/>
        <v>0.76811594202898548</v>
      </c>
      <c r="L90" s="17">
        <f t="shared" si="4"/>
        <v>0.27927927927927926</v>
      </c>
      <c r="M90" s="17">
        <v>0.09</v>
      </c>
      <c r="N90">
        <v>0.11</v>
      </c>
      <c r="O90">
        <v>75000</v>
      </c>
      <c r="P90">
        <v>0.21</v>
      </c>
      <c r="Q90">
        <v>0.17</v>
      </c>
      <c r="R90">
        <v>0.11</v>
      </c>
    </row>
    <row r="91" spans="1:18">
      <c r="A91" t="s">
        <v>2867</v>
      </c>
      <c r="B91" t="s">
        <v>593</v>
      </c>
      <c r="C91" t="s">
        <v>594</v>
      </c>
      <c r="D91">
        <v>659530</v>
      </c>
      <c r="E91">
        <v>425106</v>
      </c>
      <c r="F91">
        <v>234424</v>
      </c>
      <c r="G91">
        <v>358506</v>
      </c>
      <c r="H91">
        <v>66600</v>
      </c>
      <c r="I91">
        <v>0.19</v>
      </c>
      <c r="J91">
        <v>0.16</v>
      </c>
      <c r="K91" s="17">
        <f t="shared" si="3"/>
        <v>0.74492753623188401</v>
      </c>
      <c r="L91" s="17">
        <f t="shared" si="4"/>
        <v>0.2072072072072072</v>
      </c>
      <c r="M91" s="17">
        <v>0.08</v>
      </c>
      <c r="N91">
        <v>0.1</v>
      </c>
      <c r="O91">
        <v>66600</v>
      </c>
      <c r="P91">
        <v>0.19</v>
      </c>
      <c r="Q91">
        <v>0.16</v>
      </c>
      <c r="R91">
        <v>0.1</v>
      </c>
    </row>
    <row r="92" spans="1:18">
      <c r="A92" t="s">
        <v>2740</v>
      </c>
      <c r="B92" t="s">
        <v>171</v>
      </c>
      <c r="C92" t="s">
        <v>172</v>
      </c>
      <c r="D92">
        <v>659530</v>
      </c>
      <c r="E92">
        <v>327363</v>
      </c>
      <c r="F92">
        <v>332167</v>
      </c>
      <c r="G92">
        <v>275345</v>
      </c>
      <c r="H92">
        <v>52018</v>
      </c>
      <c r="I92">
        <v>0.19</v>
      </c>
      <c r="J92">
        <v>0.16</v>
      </c>
      <c r="K92" s="17">
        <f t="shared" si="3"/>
        <v>0.74492753623188401</v>
      </c>
      <c r="L92" s="17">
        <f t="shared" si="4"/>
        <v>0.2072072072072072</v>
      </c>
      <c r="M92" s="17">
        <v>0.08</v>
      </c>
      <c r="N92">
        <v>0.08</v>
      </c>
      <c r="O92">
        <v>52018</v>
      </c>
      <c r="P92">
        <v>0.19</v>
      </c>
      <c r="Q92">
        <v>0.16</v>
      </c>
      <c r="R92">
        <v>0.08</v>
      </c>
    </row>
    <row r="93" spans="1:18">
      <c r="A93" t="s">
        <v>2735</v>
      </c>
      <c r="B93" t="s">
        <v>173</v>
      </c>
      <c r="C93" t="s">
        <v>174</v>
      </c>
      <c r="D93">
        <v>659530</v>
      </c>
      <c r="E93">
        <v>458554</v>
      </c>
      <c r="F93">
        <v>200976</v>
      </c>
      <c r="G93">
        <v>385634</v>
      </c>
      <c r="H93">
        <v>72920</v>
      </c>
      <c r="I93">
        <v>0.19</v>
      </c>
      <c r="J93">
        <v>0.16</v>
      </c>
      <c r="K93" s="17">
        <f t="shared" si="3"/>
        <v>0.74492753623188401</v>
      </c>
      <c r="L93" s="17">
        <f t="shared" si="4"/>
        <v>0.2072072072072072</v>
      </c>
      <c r="M93" s="17">
        <v>0.08</v>
      </c>
      <c r="N93">
        <v>0.11</v>
      </c>
      <c r="O93">
        <v>72920</v>
      </c>
      <c r="P93">
        <v>0.19</v>
      </c>
      <c r="Q93">
        <v>0.16</v>
      </c>
      <c r="R93">
        <v>0.11</v>
      </c>
    </row>
    <row r="94" spans="1:18">
      <c r="A94" t="s">
        <v>2430</v>
      </c>
      <c r="B94" t="s">
        <v>1060</v>
      </c>
      <c r="C94" t="s">
        <v>1061</v>
      </c>
      <c r="D94">
        <v>659530</v>
      </c>
      <c r="E94">
        <v>441062</v>
      </c>
      <c r="F94">
        <v>218468</v>
      </c>
      <c r="G94">
        <v>368470</v>
      </c>
      <c r="H94">
        <v>72592</v>
      </c>
      <c r="I94">
        <v>0.2</v>
      </c>
      <c r="J94">
        <v>0.16</v>
      </c>
      <c r="K94" s="17">
        <f t="shared" si="3"/>
        <v>0.74492753623188401</v>
      </c>
      <c r="L94" s="17">
        <f t="shared" si="4"/>
        <v>0.2072072072072072</v>
      </c>
      <c r="M94" s="17">
        <v>0.08</v>
      </c>
      <c r="N94">
        <v>0.11</v>
      </c>
      <c r="O94">
        <v>72592</v>
      </c>
      <c r="P94">
        <v>0.2</v>
      </c>
      <c r="Q94">
        <v>0.16</v>
      </c>
      <c r="R94">
        <v>0.11</v>
      </c>
    </row>
    <row r="95" spans="1:18">
      <c r="A95" t="s">
        <v>2741</v>
      </c>
      <c r="B95" t="s">
        <v>107</v>
      </c>
      <c r="C95" t="s">
        <v>238</v>
      </c>
      <c r="D95">
        <v>659530</v>
      </c>
      <c r="E95">
        <v>356685</v>
      </c>
      <c r="F95">
        <v>302845</v>
      </c>
      <c r="G95">
        <v>304785</v>
      </c>
      <c r="H95">
        <v>51900</v>
      </c>
      <c r="I95">
        <v>0.17</v>
      </c>
      <c r="J95">
        <v>0.15</v>
      </c>
      <c r="K95" s="17">
        <f t="shared" si="3"/>
        <v>0.73333333333333328</v>
      </c>
      <c r="L95" s="17">
        <f t="shared" si="4"/>
        <v>0.17117117117117117</v>
      </c>
      <c r="M95" s="17">
        <v>0.08</v>
      </c>
      <c r="N95">
        <v>0.08</v>
      </c>
      <c r="O95">
        <v>51900</v>
      </c>
      <c r="P95">
        <v>0.17</v>
      </c>
      <c r="Q95">
        <v>0.15</v>
      </c>
      <c r="R95">
        <v>0.08</v>
      </c>
    </row>
    <row r="96" spans="1:18">
      <c r="A96" t="s">
        <v>2432</v>
      </c>
      <c r="B96" t="s">
        <v>889</v>
      </c>
      <c r="C96" t="s">
        <v>890</v>
      </c>
      <c r="D96">
        <v>659530</v>
      </c>
      <c r="E96">
        <v>479356</v>
      </c>
      <c r="F96">
        <v>180174</v>
      </c>
      <c r="G96">
        <v>408856</v>
      </c>
      <c r="H96">
        <v>70500</v>
      </c>
      <c r="I96">
        <v>0.17</v>
      </c>
      <c r="J96">
        <v>0.15</v>
      </c>
      <c r="K96" s="17">
        <f t="shared" si="3"/>
        <v>0.73333333333333328</v>
      </c>
      <c r="L96" s="17">
        <f t="shared" si="4"/>
        <v>0.17117117117117117</v>
      </c>
      <c r="M96" s="17">
        <v>0.08</v>
      </c>
      <c r="N96">
        <v>0.11</v>
      </c>
      <c r="O96">
        <v>70500</v>
      </c>
      <c r="P96">
        <v>0.17</v>
      </c>
      <c r="Q96">
        <v>0.15</v>
      </c>
      <c r="R96">
        <v>0.11</v>
      </c>
    </row>
    <row r="97" spans="1:18">
      <c r="A97" t="s">
        <v>2461</v>
      </c>
      <c r="B97" t="s">
        <v>1106</v>
      </c>
      <c r="C97" t="s">
        <v>1107</v>
      </c>
      <c r="D97">
        <v>659530</v>
      </c>
      <c r="E97">
        <v>335360</v>
      </c>
      <c r="F97">
        <v>324170</v>
      </c>
      <c r="G97">
        <v>285886</v>
      </c>
      <c r="H97">
        <v>49474</v>
      </c>
      <c r="I97">
        <v>0.17</v>
      </c>
      <c r="J97">
        <v>0.15</v>
      </c>
      <c r="K97" s="17">
        <f t="shared" si="3"/>
        <v>0.73333333333333328</v>
      </c>
      <c r="L97" s="17">
        <f t="shared" si="4"/>
        <v>0.17117117117117117</v>
      </c>
      <c r="M97" s="17">
        <v>7.0000000000000007E-2</v>
      </c>
      <c r="N97">
        <v>0.08</v>
      </c>
      <c r="O97">
        <v>49474</v>
      </c>
      <c r="P97">
        <v>0.17</v>
      </c>
      <c r="Q97">
        <v>0.15</v>
      </c>
      <c r="R97">
        <v>0.08</v>
      </c>
    </row>
    <row r="98" spans="1:18">
      <c r="A98" t="s">
        <v>2467</v>
      </c>
      <c r="B98" t="s">
        <v>1140</v>
      </c>
      <c r="C98" t="s">
        <v>1141</v>
      </c>
      <c r="D98">
        <v>659530</v>
      </c>
      <c r="E98">
        <v>315036</v>
      </c>
      <c r="F98">
        <v>344494</v>
      </c>
      <c r="G98">
        <v>278436</v>
      </c>
      <c r="H98">
        <v>36600</v>
      </c>
      <c r="I98">
        <v>0.13</v>
      </c>
      <c r="J98">
        <v>0.12</v>
      </c>
      <c r="K98" s="17">
        <f t="shared" si="3"/>
        <v>0.72463768115942029</v>
      </c>
      <c r="L98" s="17">
        <f t="shared" si="4"/>
        <v>0.14414414414414414</v>
      </c>
      <c r="M98" s="17">
        <v>7.0000000000000007E-2</v>
      </c>
      <c r="N98">
        <v>0.06</v>
      </c>
      <c r="O98">
        <v>36600</v>
      </c>
      <c r="P98">
        <v>0.13</v>
      </c>
      <c r="Q98">
        <v>0.12</v>
      </c>
      <c r="R98">
        <v>0.06</v>
      </c>
    </row>
    <row r="99" spans="1:18">
      <c r="A99" t="s">
        <v>2460</v>
      </c>
      <c r="B99" t="s">
        <v>885</v>
      </c>
      <c r="C99" t="s">
        <v>886</v>
      </c>
      <c r="D99">
        <v>659530</v>
      </c>
      <c r="E99">
        <v>484614</v>
      </c>
      <c r="F99">
        <v>174916</v>
      </c>
      <c r="G99">
        <v>430600</v>
      </c>
      <c r="H99">
        <v>54014</v>
      </c>
      <c r="I99">
        <v>0.13</v>
      </c>
      <c r="J99">
        <v>0.11</v>
      </c>
      <c r="K99" s="17">
        <f t="shared" si="3"/>
        <v>0.72173913043478266</v>
      </c>
      <c r="L99" s="17">
        <f t="shared" ref="L99:L113" si="5">COUNTIF(J$2:J$113,"&lt;="&amp;J99)/COUNT(J$2:J$113)</f>
        <v>0.13513513513513514</v>
      </c>
      <c r="M99" s="17">
        <v>0.06</v>
      </c>
      <c r="N99">
        <v>0.08</v>
      </c>
      <c r="O99">
        <v>54014</v>
      </c>
      <c r="P99">
        <v>0.13</v>
      </c>
      <c r="Q99">
        <v>0.11</v>
      </c>
      <c r="R99">
        <v>0.08</v>
      </c>
    </row>
    <row r="100" spans="1:18">
      <c r="A100" t="s">
        <v>2745</v>
      </c>
      <c r="B100" t="s">
        <v>307</v>
      </c>
      <c r="C100" t="s">
        <v>308</v>
      </c>
      <c r="D100">
        <v>659530</v>
      </c>
      <c r="E100">
        <v>305734</v>
      </c>
      <c r="F100">
        <v>353796</v>
      </c>
      <c r="G100">
        <v>272659</v>
      </c>
      <c r="H100">
        <v>33075</v>
      </c>
      <c r="I100">
        <v>0.12</v>
      </c>
      <c r="J100">
        <v>0.11</v>
      </c>
      <c r="K100" s="17">
        <f t="shared" si="3"/>
        <v>0.72173913043478266</v>
      </c>
      <c r="L100" s="17">
        <f t="shared" si="5"/>
        <v>0.13513513513513514</v>
      </c>
      <c r="M100" s="17">
        <v>0.06</v>
      </c>
      <c r="N100">
        <v>0.05</v>
      </c>
      <c r="O100">
        <v>33075</v>
      </c>
      <c r="P100">
        <v>0.12</v>
      </c>
      <c r="Q100">
        <v>0.11</v>
      </c>
      <c r="R100">
        <v>0.05</v>
      </c>
    </row>
    <row r="101" spans="1:18">
      <c r="A101" t="s">
        <v>2464</v>
      </c>
      <c r="B101" t="s">
        <v>1240</v>
      </c>
      <c r="C101" t="s">
        <v>1241</v>
      </c>
      <c r="D101">
        <v>659530</v>
      </c>
      <c r="E101">
        <v>422852</v>
      </c>
      <c r="F101">
        <v>236678</v>
      </c>
      <c r="G101">
        <v>378508</v>
      </c>
      <c r="H101">
        <v>44344</v>
      </c>
      <c r="I101">
        <v>0.12</v>
      </c>
      <c r="J101">
        <v>0.1</v>
      </c>
      <c r="K101" s="17">
        <f t="shared" si="3"/>
        <v>0.71594202898550729</v>
      </c>
      <c r="L101" s="17">
        <f t="shared" si="5"/>
        <v>0.11711711711711711</v>
      </c>
      <c r="M101" s="17">
        <v>0.05</v>
      </c>
      <c r="N101">
        <v>7.0000000000000007E-2</v>
      </c>
      <c r="O101">
        <v>44344</v>
      </c>
      <c r="P101">
        <v>0.12</v>
      </c>
      <c r="Q101">
        <v>0.1</v>
      </c>
      <c r="R101">
        <v>7.0000000000000007E-2</v>
      </c>
    </row>
    <row r="102" spans="1:18">
      <c r="A102" t="s">
        <v>2473</v>
      </c>
      <c r="B102" t="s">
        <v>866</v>
      </c>
      <c r="C102" t="s">
        <v>867</v>
      </c>
      <c r="D102">
        <v>659530</v>
      </c>
      <c r="E102">
        <v>261626</v>
      </c>
      <c r="F102">
        <v>397904</v>
      </c>
      <c r="G102">
        <v>240904</v>
      </c>
      <c r="H102">
        <v>20722</v>
      </c>
      <c r="I102">
        <v>0.09</v>
      </c>
      <c r="J102">
        <v>0.08</v>
      </c>
      <c r="K102" s="17">
        <f t="shared" si="3"/>
        <v>0.71304347826086956</v>
      </c>
      <c r="L102" s="17">
        <f t="shared" si="5"/>
        <v>0.10810810810810811</v>
      </c>
      <c r="M102" s="17">
        <v>0.04</v>
      </c>
      <c r="N102">
        <v>0.03</v>
      </c>
      <c r="O102">
        <v>20722</v>
      </c>
      <c r="P102">
        <v>0.09</v>
      </c>
      <c r="Q102">
        <v>0.08</v>
      </c>
      <c r="R102">
        <v>0.03</v>
      </c>
    </row>
    <row r="103" spans="1:18">
      <c r="A103" t="s">
        <v>2483</v>
      </c>
      <c r="B103" t="s">
        <v>708</v>
      </c>
      <c r="C103" t="s">
        <v>709</v>
      </c>
      <c r="D103">
        <v>659530</v>
      </c>
      <c r="E103">
        <v>123290</v>
      </c>
      <c r="F103">
        <v>536240</v>
      </c>
      <c r="G103">
        <v>113327</v>
      </c>
      <c r="H103">
        <v>9963</v>
      </c>
      <c r="I103">
        <v>0.09</v>
      </c>
      <c r="J103">
        <v>0.08</v>
      </c>
      <c r="K103" s="17">
        <f t="shared" si="3"/>
        <v>0.71304347826086956</v>
      </c>
      <c r="L103" s="17">
        <f t="shared" si="5"/>
        <v>0.10810810810810811</v>
      </c>
      <c r="M103" s="17">
        <v>0.03</v>
      </c>
      <c r="N103">
        <v>0.02</v>
      </c>
      <c r="O103">
        <v>9963</v>
      </c>
      <c r="P103">
        <v>0.09</v>
      </c>
      <c r="Q103">
        <v>0.08</v>
      </c>
      <c r="R103">
        <v>0.02</v>
      </c>
    </row>
    <row r="104" spans="1:18">
      <c r="A104" t="s">
        <v>2471</v>
      </c>
      <c r="B104" t="s">
        <v>119</v>
      </c>
      <c r="C104" t="s">
        <v>528</v>
      </c>
      <c r="D104">
        <v>659530</v>
      </c>
      <c r="E104">
        <v>309719</v>
      </c>
      <c r="F104">
        <v>349811</v>
      </c>
      <c r="G104">
        <v>283463</v>
      </c>
      <c r="H104">
        <v>26256</v>
      </c>
      <c r="I104">
        <v>0.09</v>
      </c>
      <c r="J104">
        <v>0.08</v>
      </c>
      <c r="K104" s="17">
        <f t="shared" si="3"/>
        <v>0.71304347826086956</v>
      </c>
      <c r="L104" s="17">
        <f t="shared" si="5"/>
        <v>0.10810810810810811</v>
      </c>
      <c r="M104" s="17">
        <v>0.03</v>
      </c>
      <c r="N104">
        <v>0.04</v>
      </c>
      <c r="O104">
        <v>26256</v>
      </c>
      <c r="P104">
        <v>0.09</v>
      </c>
      <c r="Q104">
        <v>0.08</v>
      </c>
      <c r="R104">
        <v>0.04</v>
      </c>
    </row>
    <row r="105" spans="1:18">
      <c r="A105" t="s">
        <v>2747</v>
      </c>
      <c r="B105" t="s">
        <v>409</v>
      </c>
      <c r="C105" t="s">
        <v>410</v>
      </c>
      <c r="D105">
        <v>659530</v>
      </c>
      <c r="E105">
        <v>272999</v>
      </c>
      <c r="F105">
        <v>386531</v>
      </c>
      <c r="G105">
        <v>253427</v>
      </c>
      <c r="H105">
        <v>19572</v>
      </c>
      <c r="I105">
        <v>0.08</v>
      </c>
      <c r="J105">
        <v>7.0000000000000007E-2</v>
      </c>
      <c r="K105" s="17">
        <f t="shared" si="3"/>
        <v>0.70434782608695656</v>
      </c>
      <c r="L105" s="17">
        <f t="shared" si="5"/>
        <v>8.1081081081081086E-2</v>
      </c>
      <c r="M105" s="17">
        <v>0.03</v>
      </c>
      <c r="N105">
        <v>0.03</v>
      </c>
      <c r="O105">
        <v>19572</v>
      </c>
      <c r="P105">
        <v>0.08</v>
      </c>
      <c r="Q105">
        <v>7.0000000000000007E-2</v>
      </c>
      <c r="R105">
        <v>0.03</v>
      </c>
    </row>
    <row r="106" spans="1:18">
      <c r="A106" t="s">
        <v>2472</v>
      </c>
      <c r="B106" t="s">
        <v>1052</v>
      </c>
      <c r="C106" t="s">
        <v>1053</v>
      </c>
      <c r="D106">
        <v>659530</v>
      </c>
      <c r="E106">
        <v>309454</v>
      </c>
      <c r="F106">
        <v>350076</v>
      </c>
      <c r="G106">
        <v>286774</v>
      </c>
      <c r="H106">
        <v>22680</v>
      </c>
      <c r="I106">
        <v>0.08</v>
      </c>
      <c r="J106">
        <v>7.0000000000000007E-2</v>
      </c>
      <c r="K106" s="17">
        <f t="shared" si="3"/>
        <v>0.70434782608695656</v>
      </c>
      <c r="L106" s="17">
        <f t="shared" si="5"/>
        <v>8.1081081081081086E-2</v>
      </c>
      <c r="M106" s="17">
        <v>0.02</v>
      </c>
      <c r="N106">
        <v>0.03</v>
      </c>
      <c r="O106">
        <v>22680</v>
      </c>
      <c r="P106">
        <v>0.08</v>
      </c>
      <c r="Q106">
        <v>7.0000000000000007E-2</v>
      </c>
      <c r="R106">
        <v>0.03</v>
      </c>
    </row>
    <row r="107" spans="1:18">
      <c r="A107" t="s">
        <v>2480</v>
      </c>
      <c r="B107" t="s">
        <v>1300</v>
      </c>
      <c r="C107" t="s">
        <v>1301</v>
      </c>
      <c r="D107">
        <v>659530</v>
      </c>
      <c r="E107">
        <v>167839</v>
      </c>
      <c r="F107">
        <v>491691</v>
      </c>
      <c r="G107">
        <v>157039</v>
      </c>
      <c r="H107">
        <v>10800</v>
      </c>
      <c r="I107">
        <v>7.0000000000000007E-2</v>
      </c>
      <c r="J107">
        <v>0.06</v>
      </c>
      <c r="K107" s="17">
        <f t="shared" si="3"/>
        <v>0.6985507246376812</v>
      </c>
      <c r="L107" s="17">
        <f t="shared" si="5"/>
        <v>6.3063063063063057E-2</v>
      </c>
      <c r="M107" s="17">
        <v>0.02</v>
      </c>
      <c r="N107">
        <v>0.02</v>
      </c>
      <c r="O107">
        <v>10800</v>
      </c>
      <c r="P107">
        <v>7.0000000000000007E-2</v>
      </c>
      <c r="Q107">
        <v>0.06</v>
      </c>
      <c r="R107">
        <v>0.02</v>
      </c>
    </row>
    <row r="108" spans="1:18">
      <c r="A108" t="s">
        <v>2479</v>
      </c>
      <c r="B108" t="s">
        <v>900</v>
      </c>
      <c r="C108" t="s">
        <v>901</v>
      </c>
      <c r="D108">
        <v>659530</v>
      </c>
      <c r="E108">
        <v>221392</v>
      </c>
      <c r="F108">
        <v>438138</v>
      </c>
      <c r="G108">
        <v>209914</v>
      </c>
      <c r="H108">
        <v>11478</v>
      </c>
      <c r="I108">
        <v>0.05</v>
      </c>
      <c r="J108">
        <v>0.05</v>
      </c>
      <c r="K108" s="17">
        <f t="shared" si="3"/>
        <v>0.69565217391304346</v>
      </c>
      <c r="L108" s="17">
        <f t="shared" si="5"/>
        <v>5.4054054054054057E-2</v>
      </c>
      <c r="M108" s="17">
        <v>0.02</v>
      </c>
      <c r="N108">
        <v>0.02</v>
      </c>
      <c r="O108">
        <v>11478</v>
      </c>
      <c r="P108">
        <v>0.05</v>
      </c>
      <c r="Q108">
        <v>0.05</v>
      </c>
      <c r="R108">
        <v>0.02</v>
      </c>
    </row>
    <row r="109" spans="1:18">
      <c r="A109" t="s">
        <v>2481</v>
      </c>
      <c r="B109" t="s">
        <v>732</v>
      </c>
      <c r="C109" t="s">
        <v>733</v>
      </c>
      <c r="D109">
        <v>659530</v>
      </c>
      <c r="E109">
        <v>302144</v>
      </c>
      <c r="F109">
        <v>357386</v>
      </c>
      <c r="G109">
        <v>291497</v>
      </c>
      <c r="H109">
        <v>10647</v>
      </c>
      <c r="I109">
        <v>0.04</v>
      </c>
      <c r="J109">
        <v>0.04</v>
      </c>
      <c r="K109" s="17">
        <f t="shared" si="3"/>
        <v>0.69275362318840583</v>
      </c>
      <c r="L109" s="17">
        <f t="shared" si="5"/>
        <v>4.5045045045045043E-2</v>
      </c>
      <c r="M109" s="17">
        <v>0.02</v>
      </c>
      <c r="N109">
        <v>0.02</v>
      </c>
      <c r="O109">
        <v>10647</v>
      </c>
      <c r="P109">
        <v>0.04</v>
      </c>
      <c r="Q109">
        <v>0.04</v>
      </c>
      <c r="R109">
        <v>0.02</v>
      </c>
    </row>
    <row r="110" spans="1:18">
      <c r="A110" t="s">
        <v>2482</v>
      </c>
      <c r="B110" t="s">
        <v>654</v>
      </c>
      <c r="C110" t="s">
        <v>655</v>
      </c>
      <c r="D110">
        <v>659530</v>
      </c>
      <c r="E110">
        <v>357495</v>
      </c>
      <c r="F110">
        <v>302035</v>
      </c>
      <c r="G110">
        <v>346855</v>
      </c>
      <c r="H110">
        <v>10640</v>
      </c>
      <c r="I110">
        <v>0.03</v>
      </c>
      <c r="J110">
        <v>0.03</v>
      </c>
      <c r="K110" s="17">
        <f t="shared" si="3"/>
        <v>0.68985507246376809</v>
      </c>
      <c r="L110" s="17">
        <f t="shared" si="5"/>
        <v>3.6036036036036036E-2</v>
      </c>
      <c r="M110" s="17">
        <v>0.02</v>
      </c>
      <c r="N110">
        <v>0.02</v>
      </c>
      <c r="O110">
        <v>10640</v>
      </c>
      <c r="P110">
        <v>0.03</v>
      </c>
      <c r="Q110">
        <v>0.03</v>
      </c>
      <c r="R110">
        <v>0.02</v>
      </c>
    </row>
    <row r="111" spans="1:18">
      <c r="A111" t="s">
        <v>2484</v>
      </c>
      <c r="B111" t="s">
        <v>613</v>
      </c>
      <c r="C111" t="s">
        <v>614</v>
      </c>
      <c r="D111">
        <v>659530</v>
      </c>
      <c r="E111">
        <v>452542</v>
      </c>
      <c r="F111">
        <v>206988</v>
      </c>
      <c r="G111">
        <v>449219</v>
      </c>
      <c r="H111">
        <v>3323</v>
      </c>
      <c r="I111">
        <v>0.01</v>
      </c>
      <c r="J111">
        <v>0.01</v>
      </c>
      <c r="K111" s="17">
        <f t="shared" si="3"/>
        <v>0.68695652173913047</v>
      </c>
      <c r="L111" s="17">
        <f t="shared" si="5"/>
        <v>2.7027027027027029E-2</v>
      </c>
      <c r="M111" s="17">
        <v>0.01</v>
      </c>
      <c r="N111">
        <v>0.01</v>
      </c>
      <c r="O111">
        <v>3323</v>
      </c>
      <c r="P111">
        <v>0.01</v>
      </c>
      <c r="Q111">
        <v>0.01</v>
      </c>
      <c r="R111">
        <v>0.01</v>
      </c>
    </row>
    <row r="112" spans="1:18">
      <c r="A112" t="s">
        <v>2752</v>
      </c>
      <c r="B112" t="s">
        <v>311</v>
      </c>
      <c r="C112" t="s">
        <v>312</v>
      </c>
      <c r="D112">
        <v>659530</v>
      </c>
      <c r="E112">
        <v>231888</v>
      </c>
      <c r="F112">
        <v>427642</v>
      </c>
      <c r="G112">
        <v>229008</v>
      </c>
      <c r="H112">
        <v>2880</v>
      </c>
      <c r="I112">
        <v>0.01</v>
      </c>
      <c r="J112">
        <v>0.01</v>
      </c>
      <c r="K112" s="17">
        <f t="shared" si="3"/>
        <v>0.68695652173913047</v>
      </c>
      <c r="L112" s="17">
        <f t="shared" si="5"/>
        <v>2.7027027027027029E-2</v>
      </c>
      <c r="M112" s="17">
        <v>0.01</v>
      </c>
      <c r="N112">
        <v>0</v>
      </c>
      <c r="O112">
        <v>2880</v>
      </c>
      <c r="P112">
        <v>0.01</v>
      </c>
      <c r="Q112">
        <v>0.01</v>
      </c>
      <c r="R112">
        <v>0</v>
      </c>
    </row>
    <row r="113" spans="1:18">
      <c r="A113" t="s">
        <v>2751</v>
      </c>
      <c r="B113" t="s">
        <v>271</v>
      </c>
      <c r="C113" t="s">
        <v>272</v>
      </c>
      <c r="D113">
        <v>659530</v>
      </c>
      <c r="E113">
        <v>346528</v>
      </c>
      <c r="F113">
        <v>313002</v>
      </c>
      <c r="G113">
        <v>342343</v>
      </c>
      <c r="H113">
        <v>4185</v>
      </c>
      <c r="I113">
        <v>0.01</v>
      </c>
      <c r="J113">
        <v>0.01</v>
      </c>
      <c r="K113" s="17">
        <f t="shared" si="3"/>
        <v>0.68695652173913047</v>
      </c>
      <c r="L113" s="17">
        <f t="shared" si="5"/>
        <v>2.7027027027027029E-2</v>
      </c>
      <c r="M113" s="17">
        <v>0</v>
      </c>
      <c r="N113">
        <v>0.01</v>
      </c>
      <c r="O113">
        <v>4185</v>
      </c>
      <c r="P113">
        <v>0.01</v>
      </c>
      <c r="Q113">
        <v>0.01</v>
      </c>
      <c r="R113">
        <v>0.01</v>
      </c>
    </row>
    <row r="114" spans="1:18">
      <c r="A114" t="s">
        <v>2487</v>
      </c>
      <c r="B114" t="s">
        <v>147</v>
      </c>
      <c r="C114" t="s">
        <v>1297</v>
      </c>
      <c r="D114">
        <v>659530</v>
      </c>
      <c r="E114">
        <v>271995</v>
      </c>
      <c r="F114">
        <v>387535</v>
      </c>
      <c r="G114">
        <v>271163</v>
      </c>
      <c r="H114">
        <v>832</v>
      </c>
      <c r="I114">
        <v>0</v>
      </c>
      <c r="J114">
        <v>0</v>
      </c>
      <c r="K114" s="17">
        <f t="shared" si="3"/>
        <v>0.67826086956521736</v>
      </c>
      <c r="L114" s="17"/>
      <c r="M114" s="17"/>
      <c r="N114">
        <v>0</v>
      </c>
      <c r="O114">
        <v>832</v>
      </c>
      <c r="P114">
        <v>0</v>
      </c>
      <c r="Q114">
        <v>0</v>
      </c>
      <c r="R114">
        <v>0</v>
      </c>
    </row>
    <row r="115" spans="1:18">
      <c r="A115" t="s">
        <v>2515</v>
      </c>
      <c r="B115" t="s">
        <v>550</v>
      </c>
      <c r="C115" t="s">
        <v>551</v>
      </c>
      <c r="D115">
        <v>659530</v>
      </c>
      <c r="E115">
        <v>53325</v>
      </c>
      <c r="F115">
        <v>606205</v>
      </c>
      <c r="G115">
        <v>53325</v>
      </c>
      <c r="H115">
        <v>0</v>
      </c>
      <c r="I115">
        <v>0</v>
      </c>
      <c r="J115">
        <v>0</v>
      </c>
      <c r="K115" s="17">
        <f t="shared" si="3"/>
        <v>0.67826086956521736</v>
      </c>
      <c r="L115" s="17"/>
      <c r="M115" s="17"/>
      <c r="N115">
        <v>0</v>
      </c>
      <c r="O115">
        <v>0</v>
      </c>
      <c r="P115">
        <v>0</v>
      </c>
      <c r="Q115">
        <v>0</v>
      </c>
      <c r="R115">
        <v>0</v>
      </c>
    </row>
    <row r="116" spans="1:18">
      <c r="A116" t="s">
        <v>2686</v>
      </c>
      <c r="B116" t="s">
        <v>1267</v>
      </c>
      <c r="C116" t="s">
        <v>1268</v>
      </c>
      <c r="D116">
        <v>659530</v>
      </c>
      <c r="E116">
        <v>116712</v>
      </c>
      <c r="F116">
        <v>542818</v>
      </c>
      <c r="G116">
        <v>116712</v>
      </c>
      <c r="H116">
        <v>0</v>
      </c>
      <c r="I116">
        <v>0</v>
      </c>
      <c r="J116">
        <v>0</v>
      </c>
      <c r="K116" s="17">
        <f t="shared" si="3"/>
        <v>0.67826086956521736</v>
      </c>
      <c r="L116" s="17"/>
      <c r="M116" s="17"/>
      <c r="N116">
        <v>0</v>
      </c>
      <c r="O116">
        <v>0</v>
      </c>
      <c r="P116">
        <v>0</v>
      </c>
      <c r="Q116">
        <v>0</v>
      </c>
      <c r="R116">
        <v>0</v>
      </c>
    </row>
    <row r="117" spans="1:18">
      <c r="A117" t="s">
        <v>2597</v>
      </c>
      <c r="B117" t="s">
        <v>950</v>
      </c>
      <c r="C117" t="s">
        <v>951</v>
      </c>
      <c r="D117">
        <v>659530</v>
      </c>
      <c r="E117">
        <v>170823</v>
      </c>
      <c r="F117">
        <v>488707</v>
      </c>
      <c r="G117">
        <v>170823</v>
      </c>
      <c r="H117">
        <v>0</v>
      </c>
      <c r="I117">
        <v>0</v>
      </c>
      <c r="J117">
        <v>0</v>
      </c>
      <c r="K117" s="17">
        <f t="shared" si="3"/>
        <v>0.67826086956521736</v>
      </c>
      <c r="L117" s="17"/>
      <c r="M117" s="17"/>
      <c r="N117">
        <v>0</v>
      </c>
      <c r="O117">
        <v>0</v>
      </c>
      <c r="P117">
        <v>0</v>
      </c>
      <c r="Q117">
        <v>0</v>
      </c>
      <c r="R117">
        <v>0</v>
      </c>
    </row>
    <row r="118" spans="1:18">
      <c r="A118" t="s">
        <v>2865</v>
      </c>
      <c r="B118" t="s">
        <v>113</v>
      </c>
      <c r="C118" t="s">
        <v>437</v>
      </c>
      <c r="D118">
        <v>659530</v>
      </c>
      <c r="E118">
        <v>659530</v>
      </c>
      <c r="F118">
        <v>0</v>
      </c>
      <c r="G118">
        <v>659530</v>
      </c>
      <c r="H118">
        <v>0</v>
      </c>
      <c r="I118">
        <v>0</v>
      </c>
      <c r="J118">
        <v>0</v>
      </c>
      <c r="K118" s="17">
        <f t="shared" si="3"/>
        <v>0.67826086956521736</v>
      </c>
      <c r="L118" s="17"/>
      <c r="M118" s="17"/>
      <c r="N118">
        <v>0</v>
      </c>
      <c r="O118">
        <v>0</v>
      </c>
      <c r="P118">
        <v>0</v>
      </c>
      <c r="Q118">
        <v>0</v>
      </c>
      <c r="R118">
        <v>0</v>
      </c>
    </row>
    <row r="119" spans="1:18">
      <c r="A119" t="s">
        <v>2662</v>
      </c>
      <c r="B119" t="s">
        <v>1172</v>
      </c>
      <c r="C119" t="s">
        <v>1173</v>
      </c>
      <c r="D119">
        <v>659530</v>
      </c>
      <c r="E119">
        <v>341461</v>
      </c>
      <c r="F119">
        <v>318069</v>
      </c>
      <c r="G119">
        <v>341461</v>
      </c>
      <c r="H119">
        <v>0</v>
      </c>
      <c r="I119">
        <v>0</v>
      </c>
      <c r="J119">
        <v>0</v>
      </c>
      <c r="K119" s="17">
        <f t="shared" si="3"/>
        <v>0.67826086956521736</v>
      </c>
      <c r="L119" s="17"/>
      <c r="M119" s="17"/>
      <c r="N119">
        <v>0</v>
      </c>
      <c r="O119">
        <v>0</v>
      </c>
      <c r="P119">
        <v>0</v>
      </c>
      <c r="Q119">
        <v>0</v>
      </c>
      <c r="R119">
        <v>0</v>
      </c>
    </row>
    <row r="120" spans="1:18">
      <c r="A120" t="s">
        <v>2885</v>
      </c>
      <c r="B120" t="s">
        <v>766</v>
      </c>
      <c r="C120" t="s">
        <v>767</v>
      </c>
      <c r="D120">
        <v>659530</v>
      </c>
      <c r="E120">
        <v>33699</v>
      </c>
      <c r="F120">
        <v>625831</v>
      </c>
      <c r="G120">
        <v>33699</v>
      </c>
      <c r="H120">
        <v>0</v>
      </c>
      <c r="I120">
        <v>0</v>
      </c>
      <c r="J120">
        <v>0</v>
      </c>
      <c r="K120" s="17">
        <f t="shared" si="3"/>
        <v>0.67826086956521736</v>
      </c>
      <c r="L120" s="17"/>
      <c r="M120" s="17"/>
      <c r="N120">
        <v>0</v>
      </c>
      <c r="O120">
        <v>0</v>
      </c>
      <c r="P120">
        <v>0</v>
      </c>
      <c r="Q120">
        <v>0</v>
      </c>
      <c r="R120">
        <v>0</v>
      </c>
    </row>
    <row r="121" spans="1:18">
      <c r="A121" t="s">
        <v>2521</v>
      </c>
      <c r="B121" t="s">
        <v>123</v>
      </c>
      <c r="C121" t="s">
        <v>570</v>
      </c>
      <c r="D121">
        <v>659530</v>
      </c>
      <c r="E121">
        <v>33904</v>
      </c>
      <c r="F121">
        <v>625626</v>
      </c>
      <c r="G121">
        <v>33904</v>
      </c>
      <c r="H121">
        <v>0</v>
      </c>
      <c r="I121">
        <v>0</v>
      </c>
      <c r="J121">
        <v>0</v>
      </c>
      <c r="K121" s="17">
        <f t="shared" si="3"/>
        <v>0.67826086956521736</v>
      </c>
      <c r="L121" s="17"/>
      <c r="M121" s="17"/>
      <c r="N121">
        <v>0</v>
      </c>
      <c r="O121">
        <v>0</v>
      </c>
      <c r="P121">
        <v>0</v>
      </c>
      <c r="Q121">
        <v>0</v>
      </c>
      <c r="R121">
        <v>0</v>
      </c>
    </row>
    <row r="122" spans="1:18">
      <c r="A122" t="s">
        <v>2910</v>
      </c>
      <c r="B122" t="s">
        <v>820</v>
      </c>
      <c r="C122" t="s">
        <v>821</v>
      </c>
      <c r="D122">
        <v>659530</v>
      </c>
      <c r="E122">
        <v>37781</v>
      </c>
      <c r="F122">
        <v>621749</v>
      </c>
      <c r="G122">
        <v>37781</v>
      </c>
      <c r="H122">
        <v>0</v>
      </c>
      <c r="I122">
        <v>0</v>
      </c>
      <c r="J122">
        <v>0</v>
      </c>
      <c r="K122" s="17">
        <f t="shared" si="3"/>
        <v>0.67826086956521736</v>
      </c>
      <c r="L122" s="17"/>
      <c r="M122" s="17"/>
      <c r="N122">
        <v>0</v>
      </c>
      <c r="O122">
        <v>0</v>
      </c>
      <c r="P122">
        <v>0</v>
      </c>
      <c r="Q122">
        <v>0</v>
      </c>
      <c r="R122">
        <v>0</v>
      </c>
    </row>
    <row r="123" spans="1:18">
      <c r="A123" t="s">
        <v>2693</v>
      </c>
      <c r="B123" t="s">
        <v>1295</v>
      </c>
      <c r="C123" t="s">
        <v>1296</v>
      </c>
      <c r="D123">
        <v>659530</v>
      </c>
      <c r="E123">
        <v>206319</v>
      </c>
      <c r="F123">
        <v>453211</v>
      </c>
      <c r="G123">
        <v>206319</v>
      </c>
      <c r="H123">
        <v>0</v>
      </c>
      <c r="I123">
        <v>0</v>
      </c>
      <c r="J123">
        <v>0</v>
      </c>
      <c r="K123" s="17">
        <f t="shared" si="3"/>
        <v>0.67826086956521736</v>
      </c>
      <c r="L123" s="17"/>
      <c r="M123" s="17"/>
      <c r="N123">
        <v>0</v>
      </c>
      <c r="O123">
        <v>0</v>
      </c>
      <c r="P123">
        <v>0</v>
      </c>
      <c r="Q123">
        <v>0</v>
      </c>
      <c r="R123">
        <v>0</v>
      </c>
    </row>
    <row r="124" spans="1:18">
      <c r="A124" t="s">
        <v>2543</v>
      </c>
      <c r="B124" t="s">
        <v>127</v>
      </c>
      <c r="C124" t="s">
        <v>662</v>
      </c>
      <c r="D124">
        <v>659530</v>
      </c>
      <c r="E124">
        <v>388671</v>
      </c>
      <c r="F124">
        <v>270859</v>
      </c>
      <c r="G124">
        <v>388671</v>
      </c>
      <c r="H124">
        <v>0</v>
      </c>
      <c r="I124">
        <v>0</v>
      </c>
      <c r="J124">
        <v>0</v>
      </c>
      <c r="K124" s="17">
        <f t="shared" si="3"/>
        <v>0.67826086956521736</v>
      </c>
      <c r="L124" s="17"/>
      <c r="M124" s="17"/>
      <c r="N124">
        <v>0</v>
      </c>
      <c r="O124">
        <v>0</v>
      </c>
      <c r="P124">
        <v>0</v>
      </c>
      <c r="Q124">
        <v>0</v>
      </c>
      <c r="R124">
        <v>0</v>
      </c>
    </row>
    <row r="125" spans="1:18">
      <c r="A125" t="s">
        <v>2841</v>
      </c>
      <c r="B125" t="s">
        <v>452</v>
      </c>
      <c r="C125" t="s">
        <v>453</v>
      </c>
      <c r="D125">
        <v>659530</v>
      </c>
      <c r="E125">
        <v>70464</v>
      </c>
      <c r="F125">
        <v>589066</v>
      </c>
      <c r="G125">
        <v>70464</v>
      </c>
      <c r="H125">
        <v>0</v>
      </c>
      <c r="I125">
        <v>0</v>
      </c>
      <c r="J125">
        <v>0</v>
      </c>
      <c r="K125" s="17">
        <f t="shared" si="3"/>
        <v>0.67826086956521736</v>
      </c>
      <c r="L125" s="17"/>
      <c r="M125" s="17"/>
      <c r="N125">
        <v>0</v>
      </c>
      <c r="O125">
        <v>0</v>
      </c>
      <c r="P125">
        <v>0</v>
      </c>
      <c r="Q125">
        <v>0</v>
      </c>
      <c r="R125">
        <v>0</v>
      </c>
    </row>
    <row r="126" spans="1:18">
      <c r="A126" t="s">
        <v>2933</v>
      </c>
      <c r="B126" t="s">
        <v>1214</v>
      </c>
      <c r="C126" t="s">
        <v>1215</v>
      </c>
      <c r="D126">
        <v>659530</v>
      </c>
      <c r="E126">
        <v>46977</v>
      </c>
      <c r="F126">
        <v>612553</v>
      </c>
      <c r="G126">
        <v>46977</v>
      </c>
      <c r="H126">
        <v>0</v>
      </c>
      <c r="I126">
        <v>0</v>
      </c>
      <c r="J126">
        <v>0</v>
      </c>
      <c r="K126" s="17">
        <f t="shared" si="3"/>
        <v>0.67826086956521736</v>
      </c>
      <c r="L126" s="17"/>
      <c r="M126" s="17"/>
      <c r="N126">
        <v>0</v>
      </c>
      <c r="O126">
        <v>0</v>
      </c>
      <c r="P126">
        <v>0</v>
      </c>
      <c r="Q126">
        <v>0</v>
      </c>
      <c r="R126">
        <v>0</v>
      </c>
    </row>
    <row r="127" spans="1:18">
      <c r="A127" t="s">
        <v>2567</v>
      </c>
      <c r="B127" t="s">
        <v>856</v>
      </c>
      <c r="C127" t="s">
        <v>857</v>
      </c>
      <c r="D127">
        <v>659530</v>
      </c>
      <c r="E127">
        <v>25998</v>
      </c>
      <c r="F127">
        <v>633532</v>
      </c>
      <c r="G127">
        <v>25998</v>
      </c>
      <c r="H127">
        <v>0</v>
      </c>
      <c r="I127">
        <v>0</v>
      </c>
      <c r="J127">
        <v>0</v>
      </c>
      <c r="K127" s="17">
        <f t="shared" si="3"/>
        <v>0.67826086956521736</v>
      </c>
      <c r="L127" s="17"/>
      <c r="M127" s="17"/>
      <c r="N127">
        <v>0</v>
      </c>
      <c r="O127">
        <v>0</v>
      </c>
      <c r="P127">
        <v>0</v>
      </c>
      <c r="Q127">
        <v>0</v>
      </c>
      <c r="R127">
        <v>0</v>
      </c>
    </row>
    <row r="128" spans="1:18">
      <c r="A128" t="s">
        <v>2930</v>
      </c>
      <c r="B128" t="s">
        <v>1070</v>
      </c>
      <c r="C128" t="s">
        <v>1071</v>
      </c>
      <c r="D128">
        <v>659530</v>
      </c>
      <c r="E128">
        <v>25097</v>
      </c>
      <c r="F128">
        <v>634433</v>
      </c>
      <c r="G128">
        <v>25097</v>
      </c>
      <c r="H128">
        <v>0</v>
      </c>
      <c r="I128">
        <v>0</v>
      </c>
      <c r="J128">
        <v>0</v>
      </c>
      <c r="K128" s="17">
        <f t="shared" si="3"/>
        <v>0.67826086956521736</v>
      </c>
      <c r="L128" s="17"/>
      <c r="M128" s="17"/>
      <c r="N128">
        <v>0</v>
      </c>
      <c r="O128">
        <v>0</v>
      </c>
      <c r="P128">
        <v>0</v>
      </c>
      <c r="Q128">
        <v>0</v>
      </c>
      <c r="R128">
        <v>0</v>
      </c>
    </row>
    <row r="129" spans="1:18">
      <c r="A129" t="s">
        <v>2888</v>
      </c>
      <c r="B129" t="s">
        <v>774</v>
      </c>
      <c r="C129" t="s">
        <v>775</v>
      </c>
      <c r="D129">
        <v>659530</v>
      </c>
      <c r="E129">
        <v>23857</v>
      </c>
      <c r="F129">
        <v>635673</v>
      </c>
      <c r="G129">
        <v>23857</v>
      </c>
      <c r="H129">
        <v>0</v>
      </c>
      <c r="I129">
        <v>0</v>
      </c>
      <c r="J129">
        <v>0</v>
      </c>
      <c r="K129" s="17">
        <f t="shared" si="3"/>
        <v>0.67826086956521736</v>
      </c>
      <c r="L129" s="17"/>
      <c r="M129" s="17"/>
      <c r="N129">
        <v>0</v>
      </c>
      <c r="O129">
        <v>0</v>
      </c>
      <c r="P129">
        <v>0</v>
      </c>
      <c r="Q129">
        <v>0</v>
      </c>
      <c r="R129">
        <v>0</v>
      </c>
    </row>
    <row r="130" spans="1:18">
      <c r="A130" t="s">
        <v>2915</v>
      </c>
      <c r="B130" t="s">
        <v>830</v>
      </c>
      <c r="C130" t="s">
        <v>831</v>
      </c>
      <c r="D130">
        <v>659530</v>
      </c>
      <c r="E130">
        <v>34838</v>
      </c>
      <c r="F130">
        <v>624692</v>
      </c>
      <c r="G130">
        <v>34838</v>
      </c>
      <c r="H130">
        <v>0</v>
      </c>
      <c r="I130">
        <v>0</v>
      </c>
      <c r="J130">
        <v>0</v>
      </c>
      <c r="K130" s="17">
        <f t="shared" ref="K130:K193" si="6">COUNTIF(J$2:J$347,"&lt;="&amp;J130)/COUNT(J$2:J$347)</f>
        <v>0.67826086956521736</v>
      </c>
      <c r="L130" s="17"/>
      <c r="M130" s="17"/>
      <c r="N130">
        <v>0</v>
      </c>
      <c r="O130">
        <v>0</v>
      </c>
      <c r="P130">
        <v>0</v>
      </c>
      <c r="Q130">
        <v>0</v>
      </c>
      <c r="R130">
        <v>0</v>
      </c>
    </row>
    <row r="131" spans="1:18">
      <c r="A131" t="s">
        <v>2886</v>
      </c>
      <c r="B131" t="s">
        <v>768</v>
      </c>
      <c r="C131" t="s">
        <v>769</v>
      </c>
      <c r="D131">
        <v>659530</v>
      </c>
      <c r="E131">
        <v>135774</v>
      </c>
      <c r="F131">
        <v>523756</v>
      </c>
      <c r="G131">
        <v>135774</v>
      </c>
      <c r="H131">
        <v>0</v>
      </c>
      <c r="I131">
        <v>0</v>
      </c>
      <c r="J131">
        <v>0</v>
      </c>
      <c r="K131" s="17">
        <f t="shared" si="6"/>
        <v>0.67826086956521736</v>
      </c>
      <c r="L131" s="17"/>
      <c r="M131" s="17"/>
      <c r="N131">
        <v>0</v>
      </c>
      <c r="O131">
        <v>0</v>
      </c>
      <c r="P131">
        <v>0</v>
      </c>
      <c r="Q131">
        <v>0</v>
      </c>
      <c r="R131">
        <v>0</v>
      </c>
    </row>
    <row r="132" spans="1:18">
      <c r="A132" t="s">
        <v>2895</v>
      </c>
      <c r="B132" t="s">
        <v>788</v>
      </c>
      <c r="C132" t="s">
        <v>789</v>
      </c>
      <c r="D132">
        <v>659530</v>
      </c>
      <c r="E132">
        <v>23499</v>
      </c>
      <c r="F132">
        <v>636031</v>
      </c>
      <c r="G132">
        <v>23499</v>
      </c>
      <c r="H132">
        <v>0</v>
      </c>
      <c r="I132">
        <v>0</v>
      </c>
      <c r="J132">
        <v>0</v>
      </c>
      <c r="K132" s="17">
        <f t="shared" si="6"/>
        <v>0.67826086956521736</v>
      </c>
      <c r="L132" s="17"/>
      <c r="M132" s="17"/>
      <c r="N132">
        <v>0</v>
      </c>
      <c r="O132">
        <v>0</v>
      </c>
      <c r="P132">
        <v>0</v>
      </c>
      <c r="Q132">
        <v>0</v>
      </c>
      <c r="R132">
        <v>0</v>
      </c>
    </row>
    <row r="133" spans="1:18">
      <c r="A133" t="s">
        <v>2840</v>
      </c>
      <c r="B133" t="s">
        <v>448</v>
      </c>
      <c r="C133" t="s">
        <v>449</v>
      </c>
      <c r="D133">
        <v>659530</v>
      </c>
      <c r="E133">
        <v>201309</v>
      </c>
      <c r="F133">
        <v>458221</v>
      </c>
      <c r="G133">
        <v>201309</v>
      </c>
      <c r="H133">
        <v>0</v>
      </c>
      <c r="I133">
        <v>0</v>
      </c>
      <c r="J133">
        <v>0</v>
      </c>
      <c r="K133" s="17">
        <f t="shared" si="6"/>
        <v>0.67826086956521736</v>
      </c>
      <c r="L133" s="17"/>
      <c r="M133" s="17"/>
      <c r="N133">
        <v>0</v>
      </c>
      <c r="O133">
        <v>0</v>
      </c>
      <c r="P133">
        <v>0</v>
      </c>
      <c r="Q133">
        <v>0</v>
      </c>
      <c r="R133">
        <v>0</v>
      </c>
    </row>
    <row r="134" spans="1:18">
      <c r="A134" t="s">
        <v>2805</v>
      </c>
      <c r="B134" t="s">
        <v>335</v>
      </c>
      <c r="C134" t="s">
        <v>336</v>
      </c>
      <c r="D134">
        <v>659530</v>
      </c>
      <c r="E134">
        <v>262424</v>
      </c>
      <c r="F134">
        <v>397106</v>
      </c>
      <c r="G134">
        <v>262424</v>
      </c>
      <c r="H134">
        <v>0</v>
      </c>
      <c r="I134">
        <v>0</v>
      </c>
      <c r="J134">
        <v>0</v>
      </c>
      <c r="K134" s="17">
        <f t="shared" si="6"/>
        <v>0.67826086956521736</v>
      </c>
      <c r="L134" s="17"/>
      <c r="M134" s="17"/>
      <c r="N134">
        <v>0</v>
      </c>
      <c r="O134">
        <v>0</v>
      </c>
      <c r="P134">
        <v>0</v>
      </c>
      <c r="Q134">
        <v>0</v>
      </c>
      <c r="R134">
        <v>0</v>
      </c>
    </row>
    <row r="135" spans="1:18">
      <c r="A135" t="s">
        <v>2609</v>
      </c>
      <c r="B135" t="s">
        <v>138</v>
      </c>
      <c r="C135" t="s">
        <v>980</v>
      </c>
      <c r="D135">
        <v>659530</v>
      </c>
      <c r="E135">
        <v>168769</v>
      </c>
      <c r="F135">
        <v>490761</v>
      </c>
      <c r="G135">
        <v>168769</v>
      </c>
      <c r="H135">
        <v>0</v>
      </c>
      <c r="I135">
        <v>0</v>
      </c>
      <c r="J135">
        <v>0</v>
      </c>
      <c r="K135" s="17">
        <f t="shared" si="6"/>
        <v>0.67826086956521736</v>
      </c>
      <c r="L135" s="17"/>
      <c r="M135" s="17"/>
      <c r="N135">
        <v>0</v>
      </c>
      <c r="O135">
        <v>0</v>
      </c>
      <c r="P135">
        <v>0</v>
      </c>
      <c r="Q135">
        <v>0</v>
      </c>
      <c r="R135">
        <v>0</v>
      </c>
    </row>
    <row r="136" spans="1:18">
      <c r="A136" t="s">
        <v>2929</v>
      </c>
      <c r="B136" t="s">
        <v>1056</v>
      </c>
      <c r="C136" t="s">
        <v>1057</v>
      </c>
      <c r="D136">
        <v>659530</v>
      </c>
      <c r="E136">
        <v>157477</v>
      </c>
      <c r="F136">
        <v>502053</v>
      </c>
      <c r="G136">
        <v>157477</v>
      </c>
      <c r="H136">
        <v>0</v>
      </c>
      <c r="I136">
        <v>0</v>
      </c>
      <c r="J136">
        <v>0</v>
      </c>
      <c r="K136" s="17">
        <f t="shared" si="6"/>
        <v>0.67826086956521736</v>
      </c>
      <c r="L136" s="17"/>
      <c r="M136" s="17"/>
      <c r="N136">
        <v>0</v>
      </c>
      <c r="O136">
        <v>0</v>
      </c>
      <c r="P136">
        <v>0</v>
      </c>
      <c r="Q136">
        <v>0</v>
      </c>
      <c r="R136">
        <v>0</v>
      </c>
    </row>
    <row r="137" spans="1:18">
      <c r="A137" t="s">
        <v>2793</v>
      </c>
      <c r="B137" t="s">
        <v>293</v>
      </c>
      <c r="C137" t="s">
        <v>294</v>
      </c>
      <c r="D137">
        <v>659530</v>
      </c>
      <c r="E137">
        <v>170351</v>
      </c>
      <c r="F137">
        <v>489179</v>
      </c>
      <c r="G137">
        <v>170351</v>
      </c>
      <c r="H137">
        <v>0</v>
      </c>
      <c r="I137">
        <v>0</v>
      </c>
      <c r="J137">
        <v>0</v>
      </c>
      <c r="K137" s="17">
        <f t="shared" si="6"/>
        <v>0.67826086956521736</v>
      </c>
      <c r="L137" s="17"/>
      <c r="M137" s="17"/>
      <c r="N137">
        <v>0</v>
      </c>
      <c r="O137">
        <v>0</v>
      </c>
      <c r="P137">
        <v>0</v>
      </c>
      <c r="Q137">
        <v>0</v>
      </c>
      <c r="R137">
        <v>0</v>
      </c>
    </row>
    <row r="138" spans="1:18">
      <c r="A138" t="s">
        <v>2857</v>
      </c>
      <c r="B138" t="s">
        <v>175</v>
      </c>
      <c r="C138" t="s">
        <v>176</v>
      </c>
      <c r="D138">
        <v>659530</v>
      </c>
      <c r="E138">
        <v>86269</v>
      </c>
      <c r="F138">
        <v>573261</v>
      </c>
      <c r="G138">
        <v>86269</v>
      </c>
      <c r="H138">
        <v>0</v>
      </c>
      <c r="I138">
        <v>0</v>
      </c>
      <c r="J138">
        <v>0</v>
      </c>
      <c r="K138" s="17">
        <f t="shared" si="6"/>
        <v>0.67826086956521736</v>
      </c>
      <c r="L138" s="17"/>
      <c r="M138" s="17"/>
      <c r="N138">
        <v>0</v>
      </c>
      <c r="O138">
        <v>0</v>
      </c>
      <c r="P138">
        <v>0</v>
      </c>
      <c r="Q138">
        <v>0</v>
      </c>
      <c r="R138">
        <v>0</v>
      </c>
    </row>
    <row r="139" spans="1:18">
      <c r="A139" t="s">
        <v>2506</v>
      </c>
      <c r="B139" t="s">
        <v>529</v>
      </c>
      <c r="C139" t="s">
        <v>530</v>
      </c>
      <c r="D139">
        <v>659530</v>
      </c>
      <c r="E139">
        <v>24544</v>
      </c>
      <c r="F139">
        <v>634986</v>
      </c>
      <c r="G139">
        <v>24544</v>
      </c>
      <c r="H139">
        <v>0</v>
      </c>
      <c r="I139">
        <v>0</v>
      </c>
      <c r="J139">
        <v>0</v>
      </c>
      <c r="K139" s="17">
        <f t="shared" si="6"/>
        <v>0.67826086956521736</v>
      </c>
      <c r="L139" s="17"/>
      <c r="M139" s="17"/>
      <c r="N139">
        <v>0</v>
      </c>
      <c r="O139">
        <v>0</v>
      </c>
      <c r="P139">
        <v>0</v>
      </c>
      <c r="Q139">
        <v>0</v>
      </c>
      <c r="R139">
        <v>0</v>
      </c>
    </row>
    <row r="140" spans="1:18">
      <c r="A140" t="s">
        <v>2507</v>
      </c>
      <c r="B140" t="s">
        <v>121</v>
      </c>
      <c r="C140" t="s">
        <v>531</v>
      </c>
      <c r="D140">
        <v>659530</v>
      </c>
      <c r="E140">
        <v>116168</v>
      </c>
      <c r="F140">
        <v>543362</v>
      </c>
      <c r="G140">
        <v>116168</v>
      </c>
      <c r="H140">
        <v>0</v>
      </c>
      <c r="I140">
        <v>0</v>
      </c>
      <c r="J140">
        <v>0</v>
      </c>
      <c r="K140" s="17">
        <f t="shared" si="6"/>
        <v>0.67826086956521736</v>
      </c>
      <c r="L140" s="17"/>
      <c r="M140" s="17"/>
      <c r="N140">
        <v>0</v>
      </c>
      <c r="O140">
        <v>0</v>
      </c>
      <c r="P140">
        <v>0</v>
      </c>
      <c r="Q140">
        <v>0</v>
      </c>
      <c r="R140">
        <v>0</v>
      </c>
    </row>
    <row r="141" spans="1:18">
      <c r="A141" t="s">
        <v>2657</v>
      </c>
      <c r="B141" t="s">
        <v>1154</v>
      </c>
      <c r="C141" t="s">
        <v>1155</v>
      </c>
      <c r="D141">
        <v>659530</v>
      </c>
      <c r="E141">
        <v>72500</v>
      </c>
      <c r="F141">
        <v>587030</v>
      </c>
      <c r="G141">
        <v>72500</v>
      </c>
      <c r="H141">
        <v>0</v>
      </c>
      <c r="I141">
        <v>0</v>
      </c>
      <c r="J141">
        <v>0</v>
      </c>
      <c r="K141" s="17">
        <f t="shared" si="6"/>
        <v>0.67826086956521736</v>
      </c>
      <c r="L141" s="17"/>
      <c r="M141" s="17"/>
      <c r="N141">
        <v>0</v>
      </c>
      <c r="O141">
        <v>0</v>
      </c>
      <c r="P141">
        <v>0</v>
      </c>
      <c r="Q141">
        <v>0</v>
      </c>
      <c r="R141">
        <v>0</v>
      </c>
    </row>
    <row r="142" spans="1:18">
      <c r="A142" t="s">
        <v>2924</v>
      </c>
      <c r="B142" t="s">
        <v>850</v>
      </c>
      <c r="C142" t="s">
        <v>851</v>
      </c>
      <c r="D142">
        <v>659530</v>
      </c>
      <c r="E142">
        <v>31509</v>
      </c>
      <c r="F142">
        <v>628021</v>
      </c>
      <c r="G142">
        <v>31509</v>
      </c>
      <c r="H142">
        <v>0</v>
      </c>
      <c r="I142">
        <v>0</v>
      </c>
      <c r="J142">
        <v>0</v>
      </c>
      <c r="K142" s="17">
        <f t="shared" si="6"/>
        <v>0.67826086956521736</v>
      </c>
      <c r="L142" s="17"/>
      <c r="M142" s="17"/>
      <c r="N142">
        <v>0</v>
      </c>
      <c r="O142">
        <v>0</v>
      </c>
      <c r="P142">
        <v>0</v>
      </c>
      <c r="Q142">
        <v>0</v>
      </c>
      <c r="R142">
        <v>0</v>
      </c>
    </row>
    <row r="143" spans="1:18">
      <c r="A143" t="s">
        <v>2919</v>
      </c>
      <c r="B143" t="s">
        <v>838</v>
      </c>
      <c r="C143" t="s">
        <v>839</v>
      </c>
      <c r="D143">
        <v>659530</v>
      </c>
      <c r="E143">
        <v>30197</v>
      </c>
      <c r="F143">
        <v>629333</v>
      </c>
      <c r="G143">
        <v>30197</v>
      </c>
      <c r="H143">
        <v>0</v>
      </c>
      <c r="I143">
        <v>0</v>
      </c>
      <c r="J143">
        <v>0</v>
      </c>
      <c r="K143" s="17">
        <f t="shared" si="6"/>
        <v>0.67826086956521736</v>
      </c>
      <c r="L143" s="17"/>
      <c r="M143" s="17"/>
      <c r="N143">
        <v>0</v>
      </c>
      <c r="O143">
        <v>0</v>
      </c>
      <c r="P143">
        <v>0</v>
      </c>
      <c r="Q143">
        <v>0</v>
      </c>
      <c r="R143">
        <v>0</v>
      </c>
    </row>
    <row r="144" spans="1:18">
      <c r="A144" t="s">
        <v>2669</v>
      </c>
      <c r="B144" t="s">
        <v>1196</v>
      </c>
      <c r="C144" t="s">
        <v>1197</v>
      </c>
      <c r="D144">
        <v>659530</v>
      </c>
      <c r="E144">
        <v>246808</v>
      </c>
      <c r="F144">
        <v>412722</v>
      </c>
      <c r="G144">
        <v>246808</v>
      </c>
      <c r="H144">
        <v>0</v>
      </c>
      <c r="I144">
        <v>0</v>
      </c>
      <c r="J144">
        <v>0</v>
      </c>
      <c r="K144" s="17">
        <f t="shared" si="6"/>
        <v>0.67826086956521736</v>
      </c>
      <c r="L144" s="17"/>
      <c r="M144" s="17"/>
      <c r="N144">
        <v>0</v>
      </c>
      <c r="O144">
        <v>0</v>
      </c>
      <c r="P144">
        <v>0</v>
      </c>
      <c r="Q144">
        <v>0</v>
      </c>
      <c r="R144">
        <v>0</v>
      </c>
    </row>
    <row r="145" spans="1:18">
      <c r="A145" t="s">
        <v>2533</v>
      </c>
      <c r="B145" t="s">
        <v>622</v>
      </c>
      <c r="C145" t="s">
        <v>623</v>
      </c>
      <c r="D145">
        <v>659530</v>
      </c>
      <c r="E145">
        <v>442578</v>
      </c>
      <c r="F145">
        <v>216952</v>
      </c>
      <c r="G145">
        <v>442578</v>
      </c>
      <c r="H145">
        <v>0</v>
      </c>
      <c r="I145">
        <v>0</v>
      </c>
      <c r="J145">
        <v>0</v>
      </c>
      <c r="K145" s="17">
        <f t="shared" si="6"/>
        <v>0.67826086956521736</v>
      </c>
      <c r="L145" s="17"/>
      <c r="M145" s="17"/>
      <c r="N145">
        <v>0</v>
      </c>
      <c r="O145">
        <v>0</v>
      </c>
      <c r="P145">
        <v>0</v>
      </c>
      <c r="Q145">
        <v>0</v>
      </c>
      <c r="R145">
        <v>0</v>
      </c>
    </row>
    <row r="146" spans="1:18">
      <c r="A146" t="s">
        <v>2655</v>
      </c>
      <c r="B146" t="s">
        <v>1150</v>
      </c>
      <c r="C146" t="s">
        <v>1151</v>
      </c>
      <c r="D146">
        <v>659530</v>
      </c>
      <c r="E146">
        <v>303604</v>
      </c>
      <c r="F146">
        <v>355926</v>
      </c>
      <c r="G146">
        <v>303604</v>
      </c>
      <c r="H146">
        <v>0</v>
      </c>
      <c r="I146">
        <v>0</v>
      </c>
      <c r="J146">
        <v>0</v>
      </c>
      <c r="K146" s="17">
        <f t="shared" si="6"/>
        <v>0.67826086956521736</v>
      </c>
      <c r="L146" s="17"/>
      <c r="M146" s="17"/>
      <c r="N146">
        <v>0</v>
      </c>
      <c r="O146">
        <v>0</v>
      </c>
      <c r="P146">
        <v>0</v>
      </c>
      <c r="Q146">
        <v>0</v>
      </c>
      <c r="R146">
        <v>0</v>
      </c>
    </row>
    <row r="147" spans="1:18">
      <c r="A147" t="s">
        <v>2849</v>
      </c>
      <c r="B147" t="s">
        <v>472</v>
      </c>
      <c r="C147" t="s">
        <v>473</v>
      </c>
      <c r="D147">
        <v>659530</v>
      </c>
      <c r="E147">
        <v>293044</v>
      </c>
      <c r="F147">
        <v>366486</v>
      </c>
      <c r="G147">
        <v>293044</v>
      </c>
      <c r="H147">
        <v>0</v>
      </c>
      <c r="I147">
        <v>0</v>
      </c>
      <c r="J147">
        <v>0</v>
      </c>
      <c r="K147" s="17">
        <f t="shared" si="6"/>
        <v>0.67826086956521736</v>
      </c>
      <c r="L147" s="17"/>
      <c r="M147" s="17"/>
      <c r="N147">
        <v>0</v>
      </c>
      <c r="O147">
        <v>0</v>
      </c>
      <c r="P147">
        <v>0</v>
      </c>
      <c r="Q147">
        <v>0</v>
      </c>
      <c r="R147">
        <v>0</v>
      </c>
    </row>
    <row r="148" spans="1:18">
      <c r="A148" t="s">
        <v>2842</v>
      </c>
      <c r="B148" t="s">
        <v>456</v>
      </c>
      <c r="C148" t="s">
        <v>457</v>
      </c>
      <c r="D148">
        <v>659530</v>
      </c>
      <c r="E148">
        <v>62875</v>
      </c>
      <c r="F148">
        <v>596655</v>
      </c>
      <c r="G148">
        <v>62875</v>
      </c>
      <c r="H148">
        <v>0</v>
      </c>
      <c r="I148">
        <v>0</v>
      </c>
      <c r="J148">
        <v>0</v>
      </c>
      <c r="K148" s="17">
        <f t="shared" si="6"/>
        <v>0.67826086956521736</v>
      </c>
      <c r="L148" s="17"/>
      <c r="M148" s="17"/>
      <c r="N148">
        <v>0</v>
      </c>
      <c r="O148">
        <v>0</v>
      </c>
      <c r="P148">
        <v>0</v>
      </c>
      <c r="Q148">
        <v>0</v>
      </c>
      <c r="R148">
        <v>0</v>
      </c>
    </row>
    <row r="149" spans="1:18">
      <c r="A149" t="s">
        <v>2829</v>
      </c>
      <c r="B149" t="s">
        <v>417</v>
      </c>
      <c r="C149" t="s">
        <v>418</v>
      </c>
      <c r="D149">
        <v>659530</v>
      </c>
      <c r="E149">
        <v>88946</v>
      </c>
      <c r="F149">
        <v>570584</v>
      </c>
      <c r="G149">
        <v>88946</v>
      </c>
      <c r="H149">
        <v>0</v>
      </c>
      <c r="I149">
        <v>0</v>
      </c>
      <c r="J149">
        <v>0</v>
      </c>
      <c r="K149" s="17">
        <f t="shared" si="6"/>
        <v>0.67826086956521736</v>
      </c>
      <c r="L149" s="17"/>
      <c r="M149" s="17"/>
      <c r="N149">
        <v>0</v>
      </c>
      <c r="O149">
        <v>0</v>
      </c>
      <c r="P149">
        <v>0</v>
      </c>
      <c r="Q149">
        <v>0</v>
      </c>
      <c r="R149">
        <v>0</v>
      </c>
    </row>
    <row r="150" spans="1:18">
      <c r="A150" t="s">
        <v>2832</v>
      </c>
      <c r="B150" t="s">
        <v>427</v>
      </c>
      <c r="C150" t="s">
        <v>428</v>
      </c>
      <c r="D150">
        <v>659530</v>
      </c>
      <c r="E150">
        <v>55214</v>
      </c>
      <c r="F150">
        <v>604316</v>
      </c>
      <c r="G150">
        <v>55214</v>
      </c>
      <c r="H150">
        <v>0</v>
      </c>
      <c r="I150">
        <v>0</v>
      </c>
      <c r="J150">
        <v>0</v>
      </c>
      <c r="K150" s="17">
        <f t="shared" si="6"/>
        <v>0.67826086956521736</v>
      </c>
      <c r="L150" s="17"/>
      <c r="M150" s="17"/>
      <c r="N150">
        <v>0</v>
      </c>
      <c r="O150">
        <v>0</v>
      </c>
      <c r="P150">
        <v>0</v>
      </c>
      <c r="Q150">
        <v>0</v>
      </c>
      <c r="R150">
        <v>0</v>
      </c>
    </row>
    <row r="151" spans="1:18">
      <c r="A151" t="s">
        <v>2868</v>
      </c>
      <c r="B151" t="s">
        <v>493</v>
      </c>
      <c r="C151" t="s">
        <v>494</v>
      </c>
      <c r="D151">
        <v>659530</v>
      </c>
      <c r="E151">
        <v>32677</v>
      </c>
      <c r="F151">
        <v>626853</v>
      </c>
      <c r="G151">
        <v>32677</v>
      </c>
      <c r="H151">
        <v>0</v>
      </c>
      <c r="I151">
        <v>0</v>
      </c>
      <c r="J151">
        <v>0</v>
      </c>
      <c r="K151" s="17">
        <f t="shared" si="6"/>
        <v>0.67826086956521736</v>
      </c>
      <c r="L151" s="17"/>
      <c r="M151" s="17"/>
      <c r="N151">
        <v>0</v>
      </c>
      <c r="O151">
        <v>0</v>
      </c>
      <c r="P151">
        <v>0</v>
      </c>
      <c r="Q151">
        <v>0</v>
      </c>
      <c r="R151">
        <v>0</v>
      </c>
    </row>
    <row r="152" spans="1:18">
      <c r="A152" t="s">
        <v>2576</v>
      </c>
      <c r="B152" t="s">
        <v>134</v>
      </c>
      <c r="C152" t="s">
        <v>882</v>
      </c>
      <c r="D152">
        <v>659530</v>
      </c>
      <c r="E152">
        <v>338412</v>
      </c>
      <c r="F152">
        <v>321118</v>
      </c>
      <c r="G152">
        <v>338412</v>
      </c>
      <c r="H152">
        <v>0</v>
      </c>
      <c r="I152">
        <v>0</v>
      </c>
      <c r="J152">
        <v>0</v>
      </c>
      <c r="K152" s="17">
        <f t="shared" si="6"/>
        <v>0.67826086956521736</v>
      </c>
      <c r="L152" s="17"/>
      <c r="M152" s="17"/>
      <c r="N152">
        <v>0</v>
      </c>
      <c r="O152">
        <v>0</v>
      </c>
      <c r="P152">
        <v>0</v>
      </c>
      <c r="Q152">
        <v>0</v>
      </c>
      <c r="R152">
        <v>0</v>
      </c>
    </row>
    <row r="153" spans="1:18">
      <c r="A153" t="s">
        <v>2560</v>
      </c>
      <c r="B153" t="s">
        <v>738</v>
      </c>
      <c r="C153" t="s">
        <v>739</v>
      </c>
      <c r="D153">
        <v>659530</v>
      </c>
      <c r="E153">
        <v>118445</v>
      </c>
      <c r="F153">
        <v>541085</v>
      </c>
      <c r="G153">
        <v>118445</v>
      </c>
      <c r="H153">
        <v>0</v>
      </c>
      <c r="I153">
        <v>0</v>
      </c>
      <c r="J153">
        <v>0</v>
      </c>
      <c r="K153" s="17">
        <f t="shared" si="6"/>
        <v>0.67826086956521736</v>
      </c>
      <c r="L153" s="17"/>
      <c r="M153" s="17"/>
      <c r="N153">
        <v>0</v>
      </c>
      <c r="O153">
        <v>0</v>
      </c>
      <c r="P153">
        <v>0</v>
      </c>
      <c r="Q153">
        <v>0</v>
      </c>
      <c r="R153">
        <v>0</v>
      </c>
    </row>
    <row r="154" spans="1:18">
      <c r="A154" t="s">
        <v>2565</v>
      </c>
      <c r="B154" t="s">
        <v>810</v>
      </c>
      <c r="C154" t="s">
        <v>811</v>
      </c>
      <c r="D154">
        <v>659530</v>
      </c>
      <c r="E154">
        <v>23299</v>
      </c>
      <c r="F154">
        <v>636231</v>
      </c>
      <c r="G154">
        <v>23299</v>
      </c>
      <c r="H154">
        <v>0</v>
      </c>
      <c r="I154">
        <v>0</v>
      </c>
      <c r="J154">
        <v>0</v>
      </c>
      <c r="K154" s="17">
        <f t="shared" si="6"/>
        <v>0.67826086956521736</v>
      </c>
      <c r="L154" s="17"/>
      <c r="M154" s="17"/>
      <c r="N154">
        <v>0</v>
      </c>
      <c r="O154">
        <v>0</v>
      </c>
      <c r="P154">
        <v>0</v>
      </c>
      <c r="Q154">
        <v>0</v>
      </c>
      <c r="R154">
        <v>0</v>
      </c>
    </row>
    <row r="155" spans="1:18">
      <c r="A155" t="s">
        <v>2497</v>
      </c>
      <c r="B155" t="s">
        <v>115</v>
      </c>
      <c r="C155" t="s">
        <v>486</v>
      </c>
      <c r="D155">
        <v>659530</v>
      </c>
      <c r="E155">
        <v>348517</v>
      </c>
      <c r="F155">
        <v>311013</v>
      </c>
      <c r="G155">
        <v>348517</v>
      </c>
      <c r="H155">
        <v>0</v>
      </c>
      <c r="I155">
        <v>0</v>
      </c>
      <c r="J155">
        <v>0</v>
      </c>
      <c r="K155" s="17">
        <f t="shared" si="6"/>
        <v>0.67826086956521736</v>
      </c>
      <c r="L155" s="17"/>
      <c r="M155" s="17"/>
      <c r="N155">
        <v>0</v>
      </c>
      <c r="O155">
        <v>0</v>
      </c>
      <c r="P155">
        <v>0</v>
      </c>
      <c r="Q155">
        <v>0</v>
      </c>
      <c r="R155">
        <v>0</v>
      </c>
    </row>
    <row r="156" spans="1:18">
      <c r="A156" t="s">
        <v>2893</v>
      </c>
      <c r="B156" t="s">
        <v>784</v>
      </c>
      <c r="C156" t="s">
        <v>785</v>
      </c>
      <c r="D156">
        <v>659530</v>
      </c>
      <c r="E156">
        <v>26761</v>
      </c>
      <c r="F156">
        <v>632769</v>
      </c>
      <c r="G156">
        <v>26761</v>
      </c>
      <c r="H156">
        <v>0</v>
      </c>
      <c r="I156">
        <v>0</v>
      </c>
      <c r="J156">
        <v>0</v>
      </c>
      <c r="K156" s="17">
        <f t="shared" si="6"/>
        <v>0.67826086956521736</v>
      </c>
      <c r="L156" s="17"/>
      <c r="M156" s="17"/>
      <c r="N156">
        <v>0</v>
      </c>
      <c r="O156">
        <v>0</v>
      </c>
      <c r="P156">
        <v>0</v>
      </c>
      <c r="Q156">
        <v>0</v>
      </c>
      <c r="R156">
        <v>0</v>
      </c>
    </row>
    <row r="157" spans="1:18">
      <c r="A157" t="s">
        <v>2500</v>
      </c>
      <c r="B157" t="s">
        <v>497</v>
      </c>
      <c r="C157" t="s">
        <v>498</v>
      </c>
      <c r="D157">
        <v>659530</v>
      </c>
      <c r="E157">
        <v>512527</v>
      </c>
      <c r="F157">
        <v>147003</v>
      </c>
      <c r="G157">
        <v>512527</v>
      </c>
      <c r="H157">
        <v>0</v>
      </c>
      <c r="I157">
        <v>0</v>
      </c>
      <c r="J157">
        <v>0</v>
      </c>
      <c r="K157" s="17">
        <f t="shared" si="6"/>
        <v>0.67826086956521736</v>
      </c>
      <c r="L157" s="17"/>
      <c r="M157" s="17"/>
      <c r="N157">
        <v>0</v>
      </c>
      <c r="O157">
        <v>0</v>
      </c>
      <c r="P157">
        <v>0</v>
      </c>
      <c r="Q157">
        <v>0</v>
      </c>
      <c r="R157">
        <v>0</v>
      </c>
    </row>
    <row r="158" spans="1:18">
      <c r="A158" t="s">
        <v>2818</v>
      </c>
      <c r="B158" t="s">
        <v>379</v>
      </c>
      <c r="C158" t="s">
        <v>380</v>
      </c>
      <c r="D158">
        <v>659530</v>
      </c>
      <c r="E158">
        <v>64266</v>
      </c>
      <c r="F158">
        <v>595264</v>
      </c>
      <c r="G158">
        <v>64266</v>
      </c>
      <c r="H158">
        <v>0</v>
      </c>
      <c r="I158">
        <v>0</v>
      </c>
      <c r="J158">
        <v>0</v>
      </c>
      <c r="K158" s="17">
        <f t="shared" si="6"/>
        <v>0.67826086956521736</v>
      </c>
      <c r="L158" s="17"/>
      <c r="M158" s="17"/>
      <c r="N158">
        <v>0</v>
      </c>
      <c r="O158">
        <v>0</v>
      </c>
      <c r="P158">
        <v>0</v>
      </c>
      <c r="Q158">
        <v>0</v>
      </c>
      <c r="R158">
        <v>0</v>
      </c>
    </row>
    <row r="159" spans="1:18">
      <c r="A159" t="s">
        <v>2913</v>
      </c>
      <c r="B159" t="s">
        <v>826</v>
      </c>
      <c r="C159" t="s">
        <v>827</v>
      </c>
      <c r="D159">
        <v>659530</v>
      </c>
      <c r="E159">
        <v>35149</v>
      </c>
      <c r="F159">
        <v>624381</v>
      </c>
      <c r="G159">
        <v>35149</v>
      </c>
      <c r="H159">
        <v>0</v>
      </c>
      <c r="I159">
        <v>0</v>
      </c>
      <c r="J159">
        <v>0</v>
      </c>
      <c r="K159" s="17">
        <f t="shared" si="6"/>
        <v>0.67826086956521736</v>
      </c>
      <c r="L159" s="17"/>
      <c r="M159" s="17"/>
      <c r="N159">
        <v>0</v>
      </c>
      <c r="O159">
        <v>0</v>
      </c>
      <c r="P159">
        <v>0</v>
      </c>
      <c r="Q159">
        <v>0</v>
      </c>
      <c r="R159">
        <v>0</v>
      </c>
    </row>
    <row r="160" spans="1:18">
      <c r="A160" t="s">
        <v>2757</v>
      </c>
      <c r="B160" t="s">
        <v>165</v>
      </c>
      <c r="C160" t="s">
        <v>166</v>
      </c>
      <c r="D160">
        <v>659530</v>
      </c>
      <c r="E160">
        <v>216085</v>
      </c>
      <c r="F160">
        <v>443445</v>
      </c>
      <c r="G160">
        <v>216085</v>
      </c>
      <c r="H160">
        <v>0</v>
      </c>
      <c r="I160">
        <v>0</v>
      </c>
      <c r="J160">
        <v>0</v>
      </c>
      <c r="K160" s="17">
        <f t="shared" si="6"/>
        <v>0.67826086956521736</v>
      </c>
      <c r="L160" s="17"/>
      <c r="M160" s="17"/>
      <c r="N160">
        <v>0</v>
      </c>
      <c r="O160">
        <v>0</v>
      </c>
      <c r="P160">
        <v>0</v>
      </c>
      <c r="Q160">
        <v>0</v>
      </c>
      <c r="R160">
        <v>0</v>
      </c>
    </row>
    <row r="161" spans="1:18">
      <c r="A161" t="s">
        <v>2790</v>
      </c>
      <c r="B161" t="s">
        <v>285</v>
      </c>
      <c r="C161" t="s">
        <v>286</v>
      </c>
      <c r="D161">
        <v>659530</v>
      </c>
      <c r="E161">
        <v>349601</v>
      </c>
      <c r="F161">
        <v>309929</v>
      </c>
      <c r="G161">
        <v>349601</v>
      </c>
      <c r="H161">
        <v>0</v>
      </c>
      <c r="I161">
        <v>0</v>
      </c>
      <c r="J161">
        <v>0</v>
      </c>
      <c r="K161" s="17">
        <f t="shared" si="6"/>
        <v>0.67826086956521736</v>
      </c>
      <c r="L161" s="17"/>
      <c r="M161" s="17"/>
      <c r="N161">
        <v>0</v>
      </c>
      <c r="O161">
        <v>0</v>
      </c>
      <c r="P161">
        <v>0</v>
      </c>
      <c r="Q161">
        <v>0</v>
      </c>
      <c r="R161">
        <v>0</v>
      </c>
    </row>
    <row r="162" spans="1:18">
      <c r="A162" t="s">
        <v>2566</v>
      </c>
      <c r="B162" t="s">
        <v>844</v>
      </c>
      <c r="C162" t="s">
        <v>845</v>
      </c>
      <c r="D162">
        <v>659530</v>
      </c>
      <c r="E162">
        <v>33660</v>
      </c>
      <c r="F162">
        <v>625870</v>
      </c>
      <c r="G162">
        <v>33660</v>
      </c>
      <c r="H162">
        <v>0</v>
      </c>
      <c r="I162">
        <v>0</v>
      </c>
      <c r="J162">
        <v>0</v>
      </c>
      <c r="K162" s="17">
        <f t="shared" si="6"/>
        <v>0.67826086956521736</v>
      </c>
      <c r="L162" s="17"/>
      <c r="M162" s="17"/>
      <c r="N162">
        <v>0</v>
      </c>
      <c r="O162">
        <v>0</v>
      </c>
      <c r="P162">
        <v>0</v>
      </c>
      <c r="Q162">
        <v>0</v>
      </c>
      <c r="R162">
        <v>0</v>
      </c>
    </row>
    <row r="163" spans="1:18">
      <c r="A163" t="s">
        <v>2862</v>
      </c>
      <c r="B163" t="s">
        <v>397</v>
      </c>
      <c r="C163" t="s">
        <v>398</v>
      </c>
      <c r="D163">
        <v>659530</v>
      </c>
      <c r="E163">
        <v>74010</v>
      </c>
      <c r="F163">
        <v>585520</v>
      </c>
      <c r="G163">
        <v>74010</v>
      </c>
      <c r="H163">
        <v>0</v>
      </c>
      <c r="I163">
        <v>0</v>
      </c>
      <c r="J163">
        <v>0</v>
      </c>
      <c r="K163" s="17">
        <f t="shared" si="6"/>
        <v>0.67826086956521736</v>
      </c>
      <c r="L163" s="17"/>
      <c r="M163" s="17"/>
      <c r="N163">
        <v>0</v>
      </c>
      <c r="O163">
        <v>0</v>
      </c>
      <c r="P163">
        <v>0</v>
      </c>
      <c r="Q163">
        <v>0</v>
      </c>
      <c r="R163">
        <v>0</v>
      </c>
    </row>
    <row r="164" spans="1:18">
      <c r="A164" t="s">
        <v>2760</v>
      </c>
      <c r="B164" t="s">
        <v>177</v>
      </c>
      <c r="C164" t="s">
        <v>178</v>
      </c>
      <c r="D164">
        <v>659530</v>
      </c>
      <c r="E164">
        <v>88394</v>
      </c>
      <c r="F164">
        <v>571136</v>
      </c>
      <c r="G164">
        <v>88394</v>
      </c>
      <c r="H164">
        <v>0</v>
      </c>
      <c r="I164">
        <v>0</v>
      </c>
      <c r="J164">
        <v>0</v>
      </c>
      <c r="K164" s="17">
        <f t="shared" si="6"/>
        <v>0.67826086956521736</v>
      </c>
      <c r="L164" s="17"/>
      <c r="M164" s="17"/>
      <c r="N164">
        <v>0</v>
      </c>
      <c r="O164">
        <v>0</v>
      </c>
      <c r="P164">
        <v>0</v>
      </c>
      <c r="Q164">
        <v>0</v>
      </c>
      <c r="R164">
        <v>0</v>
      </c>
    </row>
    <row r="165" spans="1:18">
      <c r="A165" t="s">
        <v>2640</v>
      </c>
      <c r="B165" t="s">
        <v>1094</v>
      </c>
      <c r="C165" t="s">
        <v>1095</v>
      </c>
      <c r="D165">
        <v>659530</v>
      </c>
      <c r="E165">
        <v>282928</v>
      </c>
      <c r="F165">
        <v>376602</v>
      </c>
      <c r="G165">
        <v>282928</v>
      </c>
      <c r="H165">
        <v>0</v>
      </c>
      <c r="I165">
        <v>0</v>
      </c>
      <c r="J165">
        <v>0</v>
      </c>
      <c r="K165" s="17">
        <f t="shared" si="6"/>
        <v>0.67826086956521736</v>
      </c>
      <c r="L165" s="17"/>
      <c r="M165" s="17"/>
      <c r="N165">
        <v>0</v>
      </c>
      <c r="O165">
        <v>0</v>
      </c>
      <c r="P165">
        <v>0</v>
      </c>
      <c r="Q165">
        <v>0</v>
      </c>
      <c r="R165">
        <v>0</v>
      </c>
    </row>
    <row r="166" spans="1:18">
      <c r="A166" t="s">
        <v>2535</v>
      </c>
      <c r="B166" t="s">
        <v>628</v>
      </c>
      <c r="C166" t="s">
        <v>629</v>
      </c>
      <c r="D166">
        <v>659530</v>
      </c>
      <c r="E166">
        <v>486294</v>
      </c>
      <c r="F166">
        <v>173236</v>
      </c>
      <c r="G166">
        <v>486294</v>
      </c>
      <c r="H166">
        <v>0</v>
      </c>
      <c r="I166">
        <v>0</v>
      </c>
      <c r="J166">
        <v>0</v>
      </c>
      <c r="K166" s="17">
        <f t="shared" si="6"/>
        <v>0.67826086956521736</v>
      </c>
      <c r="L166" s="17"/>
      <c r="M166" s="17"/>
      <c r="N166">
        <v>0</v>
      </c>
      <c r="O166">
        <v>0</v>
      </c>
      <c r="P166">
        <v>0</v>
      </c>
      <c r="Q166">
        <v>0</v>
      </c>
      <c r="R166">
        <v>0</v>
      </c>
    </row>
    <row r="167" spans="1:18">
      <c r="A167" t="s">
        <v>2513</v>
      </c>
      <c r="B167" t="s">
        <v>544</v>
      </c>
      <c r="C167" t="s">
        <v>545</v>
      </c>
      <c r="D167">
        <v>659530</v>
      </c>
      <c r="E167">
        <v>125184</v>
      </c>
      <c r="F167">
        <v>534346</v>
      </c>
      <c r="G167">
        <v>125184</v>
      </c>
      <c r="H167">
        <v>0</v>
      </c>
      <c r="I167">
        <v>0</v>
      </c>
      <c r="J167">
        <v>0</v>
      </c>
      <c r="K167" s="17">
        <f t="shared" si="6"/>
        <v>0.67826086956521736</v>
      </c>
      <c r="L167" s="17"/>
      <c r="M167" s="17"/>
      <c r="N167">
        <v>0</v>
      </c>
      <c r="O167">
        <v>0</v>
      </c>
      <c r="P167">
        <v>0</v>
      </c>
      <c r="Q167">
        <v>0</v>
      </c>
      <c r="R167">
        <v>0</v>
      </c>
    </row>
    <row r="168" spans="1:18">
      <c r="A168" t="s">
        <v>2510</v>
      </c>
      <c r="B168" t="s">
        <v>536</v>
      </c>
      <c r="C168" t="s">
        <v>537</v>
      </c>
      <c r="D168">
        <v>659530</v>
      </c>
      <c r="E168">
        <v>399574</v>
      </c>
      <c r="F168">
        <v>259956</v>
      </c>
      <c r="G168">
        <v>399574</v>
      </c>
      <c r="H168">
        <v>0</v>
      </c>
      <c r="I168">
        <v>0</v>
      </c>
      <c r="J168">
        <v>0</v>
      </c>
      <c r="K168" s="17">
        <f t="shared" si="6"/>
        <v>0.67826086956521736</v>
      </c>
      <c r="L168" s="17"/>
      <c r="M168" s="17"/>
      <c r="N168">
        <v>0</v>
      </c>
      <c r="O168">
        <v>0</v>
      </c>
      <c r="P168">
        <v>0</v>
      </c>
      <c r="Q168">
        <v>0</v>
      </c>
      <c r="R168">
        <v>0</v>
      </c>
    </row>
    <row r="169" spans="1:18">
      <c r="A169" t="s">
        <v>2866</v>
      </c>
      <c r="B169" t="s">
        <v>450</v>
      </c>
      <c r="C169" t="s">
        <v>451</v>
      </c>
      <c r="D169">
        <v>659530</v>
      </c>
      <c r="E169">
        <v>122372</v>
      </c>
      <c r="F169">
        <v>537158</v>
      </c>
      <c r="G169">
        <v>122372</v>
      </c>
      <c r="H169">
        <v>0</v>
      </c>
      <c r="I169">
        <v>0</v>
      </c>
      <c r="J169">
        <v>0</v>
      </c>
      <c r="K169" s="17">
        <f t="shared" si="6"/>
        <v>0.67826086956521736</v>
      </c>
      <c r="L169" s="17"/>
      <c r="M169" s="17"/>
      <c r="N169">
        <v>0</v>
      </c>
      <c r="O169">
        <v>0</v>
      </c>
      <c r="P169">
        <v>0</v>
      </c>
      <c r="Q169">
        <v>0</v>
      </c>
      <c r="R169">
        <v>0</v>
      </c>
    </row>
    <row r="170" spans="1:18">
      <c r="A170" t="s">
        <v>2525</v>
      </c>
      <c r="B170" t="s">
        <v>595</v>
      </c>
      <c r="C170" t="s">
        <v>596</v>
      </c>
      <c r="D170">
        <v>659530</v>
      </c>
      <c r="E170">
        <v>383192</v>
      </c>
      <c r="F170">
        <v>276338</v>
      </c>
      <c r="G170">
        <v>383192</v>
      </c>
      <c r="H170">
        <v>0</v>
      </c>
      <c r="I170">
        <v>0</v>
      </c>
      <c r="J170">
        <v>0</v>
      </c>
      <c r="K170" s="17">
        <f t="shared" si="6"/>
        <v>0.67826086956521736</v>
      </c>
      <c r="L170" s="17"/>
      <c r="M170" s="17"/>
      <c r="N170">
        <v>0</v>
      </c>
      <c r="O170">
        <v>0</v>
      </c>
      <c r="P170">
        <v>0</v>
      </c>
      <c r="Q170">
        <v>0</v>
      </c>
      <c r="R170">
        <v>0</v>
      </c>
    </row>
    <row r="171" spans="1:18">
      <c r="A171" t="s">
        <v>2502</v>
      </c>
      <c r="B171" t="s">
        <v>501</v>
      </c>
      <c r="C171" t="s">
        <v>502</v>
      </c>
      <c r="D171">
        <v>659530</v>
      </c>
      <c r="E171">
        <v>318699</v>
      </c>
      <c r="F171">
        <v>340831</v>
      </c>
      <c r="G171">
        <v>318699</v>
      </c>
      <c r="H171">
        <v>0</v>
      </c>
      <c r="I171">
        <v>0</v>
      </c>
      <c r="J171">
        <v>0</v>
      </c>
      <c r="K171" s="17">
        <f t="shared" si="6"/>
        <v>0.67826086956521736</v>
      </c>
      <c r="L171" s="17"/>
      <c r="M171" s="17"/>
      <c r="N171">
        <v>0</v>
      </c>
      <c r="O171">
        <v>0</v>
      </c>
      <c r="P171">
        <v>0</v>
      </c>
      <c r="Q171">
        <v>0</v>
      </c>
      <c r="R171">
        <v>0</v>
      </c>
    </row>
    <row r="172" spans="1:18">
      <c r="A172" t="s">
        <v>2654</v>
      </c>
      <c r="B172" t="s">
        <v>1148</v>
      </c>
      <c r="C172" t="s">
        <v>1149</v>
      </c>
      <c r="D172">
        <v>659530</v>
      </c>
      <c r="E172">
        <v>38174</v>
      </c>
      <c r="F172">
        <v>621356</v>
      </c>
      <c r="G172">
        <v>38174</v>
      </c>
      <c r="H172">
        <v>0</v>
      </c>
      <c r="I172">
        <v>0</v>
      </c>
      <c r="J172">
        <v>0</v>
      </c>
      <c r="K172" s="17">
        <f t="shared" si="6"/>
        <v>0.67826086956521736</v>
      </c>
      <c r="L172" s="17"/>
      <c r="M172" s="17"/>
      <c r="N172">
        <v>0</v>
      </c>
      <c r="O172">
        <v>0</v>
      </c>
      <c r="P172">
        <v>0</v>
      </c>
      <c r="Q172">
        <v>0</v>
      </c>
      <c r="R172">
        <v>0</v>
      </c>
    </row>
    <row r="173" spans="1:18">
      <c r="A173" t="s">
        <v>2851</v>
      </c>
      <c r="B173" t="s">
        <v>1326</v>
      </c>
      <c r="C173" t="s">
        <v>1327</v>
      </c>
      <c r="D173">
        <v>659530</v>
      </c>
      <c r="E173">
        <v>223024</v>
      </c>
      <c r="F173">
        <v>436506</v>
      </c>
      <c r="G173">
        <v>223024</v>
      </c>
      <c r="H173">
        <v>0</v>
      </c>
      <c r="I173">
        <v>0</v>
      </c>
      <c r="J173">
        <v>0</v>
      </c>
      <c r="K173" s="17">
        <f t="shared" si="6"/>
        <v>0.67826086956521736</v>
      </c>
      <c r="L173" s="17"/>
      <c r="M173" s="17"/>
      <c r="N173">
        <v>0</v>
      </c>
      <c r="O173">
        <v>0</v>
      </c>
      <c r="P173">
        <v>0</v>
      </c>
      <c r="Q173">
        <v>0</v>
      </c>
      <c r="R173">
        <v>0</v>
      </c>
    </row>
    <row r="174" spans="1:18">
      <c r="A174" t="s">
        <v>2831</v>
      </c>
      <c r="B174" t="s">
        <v>425</v>
      </c>
      <c r="C174" t="s">
        <v>426</v>
      </c>
      <c r="D174">
        <v>659530</v>
      </c>
      <c r="E174">
        <v>267512</v>
      </c>
      <c r="F174">
        <v>392018</v>
      </c>
      <c r="G174">
        <v>267512</v>
      </c>
      <c r="H174">
        <v>0</v>
      </c>
      <c r="I174">
        <v>0</v>
      </c>
      <c r="J174">
        <v>0</v>
      </c>
      <c r="K174" s="17">
        <f t="shared" si="6"/>
        <v>0.67826086956521736</v>
      </c>
      <c r="L174" s="17"/>
      <c r="M174" s="17"/>
      <c r="N174">
        <v>0</v>
      </c>
      <c r="O174">
        <v>0</v>
      </c>
      <c r="P174">
        <v>0</v>
      </c>
      <c r="Q174">
        <v>0</v>
      </c>
      <c r="R174">
        <v>0</v>
      </c>
    </row>
    <row r="175" spans="1:18">
      <c r="A175" t="s">
        <v>2869</v>
      </c>
      <c r="B175" t="s">
        <v>503</v>
      </c>
      <c r="C175" t="s">
        <v>504</v>
      </c>
      <c r="D175">
        <v>659530</v>
      </c>
      <c r="E175">
        <v>54285</v>
      </c>
      <c r="F175">
        <v>605245</v>
      </c>
      <c r="G175">
        <v>54285</v>
      </c>
      <c r="H175">
        <v>0</v>
      </c>
      <c r="I175">
        <v>0</v>
      </c>
      <c r="J175">
        <v>0</v>
      </c>
      <c r="K175" s="17">
        <f t="shared" si="6"/>
        <v>0.67826086956521736</v>
      </c>
      <c r="L175" s="17"/>
      <c r="M175" s="17"/>
      <c r="N175">
        <v>0</v>
      </c>
      <c r="O175">
        <v>0</v>
      </c>
      <c r="P175">
        <v>0</v>
      </c>
      <c r="Q175">
        <v>0</v>
      </c>
      <c r="R175">
        <v>0</v>
      </c>
    </row>
    <row r="176" spans="1:18">
      <c r="A176" t="s">
        <v>2892</v>
      </c>
      <c r="B176" t="s">
        <v>782</v>
      </c>
      <c r="C176" t="s">
        <v>783</v>
      </c>
      <c r="D176">
        <v>659530</v>
      </c>
      <c r="E176">
        <v>25587</v>
      </c>
      <c r="F176">
        <v>633943</v>
      </c>
      <c r="G176">
        <v>25587</v>
      </c>
      <c r="H176">
        <v>0</v>
      </c>
      <c r="I176">
        <v>0</v>
      </c>
      <c r="J176">
        <v>0</v>
      </c>
      <c r="K176" s="17">
        <f t="shared" si="6"/>
        <v>0.67826086956521736</v>
      </c>
      <c r="L176" s="17"/>
      <c r="M176" s="17"/>
      <c r="N176">
        <v>0</v>
      </c>
      <c r="O176">
        <v>0</v>
      </c>
      <c r="P176">
        <v>0</v>
      </c>
      <c r="Q176">
        <v>0</v>
      </c>
      <c r="R176">
        <v>0</v>
      </c>
    </row>
    <row r="177" spans="1:18">
      <c r="A177" t="s">
        <v>2585</v>
      </c>
      <c r="B177" t="s">
        <v>912</v>
      </c>
      <c r="C177" t="s">
        <v>913</v>
      </c>
      <c r="D177">
        <v>659530</v>
      </c>
      <c r="E177">
        <v>298021</v>
      </c>
      <c r="F177">
        <v>361509</v>
      </c>
      <c r="G177">
        <v>298021</v>
      </c>
      <c r="H177">
        <v>0</v>
      </c>
      <c r="I177">
        <v>0</v>
      </c>
      <c r="J177">
        <v>0</v>
      </c>
      <c r="K177" s="17">
        <f t="shared" si="6"/>
        <v>0.67826086956521736</v>
      </c>
      <c r="L177" s="17"/>
      <c r="M177" s="17"/>
      <c r="N177">
        <v>0</v>
      </c>
      <c r="O177">
        <v>0</v>
      </c>
      <c r="P177">
        <v>0</v>
      </c>
      <c r="Q177">
        <v>0</v>
      </c>
      <c r="R177">
        <v>0</v>
      </c>
    </row>
    <row r="178" spans="1:18">
      <c r="A178" t="s">
        <v>2695</v>
      </c>
      <c r="B178" t="s">
        <v>1302</v>
      </c>
      <c r="C178" t="s">
        <v>1303</v>
      </c>
      <c r="D178">
        <v>659530</v>
      </c>
      <c r="E178">
        <v>312654</v>
      </c>
      <c r="F178">
        <v>346876</v>
      </c>
      <c r="G178">
        <v>312654</v>
      </c>
      <c r="H178">
        <v>0</v>
      </c>
      <c r="I178">
        <v>0</v>
      </c>
      <c r="J178">
        <v>0</v>
      </c>
      <c r="K178" s="17">
        <f t="shared" si="6"/>
        <v>0.67826086956521736</v>
      </c>
      <c r="L178" s="17"/>
      <c r="M178" s="17"/>
      <c r="N178">
        <v>0</v>
      </c>
      <c r="O178">
        <v>0</v>
      </c>
      <c r="P178">
        <v>0</v>
      </c>
      <c r="Q178">
        <v>0</v>
      </c>
      <c r="R178">
        <v>0</v>
      </c>
    </row>
    <row r="179" spans="1:18">
      <c r="A179" t="s">
        <v>2904</v>
      </c>
      <c r="B179" t="s">
        <v>806</v>
      </c>
      <c r="C179" t="s">
        <v>807</v>
      </c>
      <c r="D179">
        <v>659530</v>
      </c>
      <c r="E179">
        <v>16093</v>
      </c>
      <c r="F179">
        <v>643437</v>
      </c>
      <c r="G179">
        <v>16093</v>
      </c>
      <c r="H179">
        <v>0</v>
      </c>
      <c r="I179">
        <v>0</v>
      </c>
      <c r="J179">
        <v>0</v>
      </c>
      <c r="K179" s="17">
        <f t="shared" si="6"/>
        <v>0.67826086956521736</v>
      </c>
      <c r="L179" s="17"/>
      <c r="M179" s="17"/>
      <c r="N179">
        <v>0</v>
      </c>
      <c r="O179">
        <v>0</v>
      </c>
      <c r="P179">
        <v>0</v>
      </c>
      <c r="Q179">
        <v>0</v>
      </c>
      <c r="R179">
        <v>0</v>
      </c>
    </row>
    <row r="180" spans="1:18">
      <c r="A180" t="s">
        <v>2873</v>
      </c>
      <c r="B180" t="s">
        <v>652</v>
      </c>
      <c r="C180" t="s">
        <v>653</v>
      </c>
      <c r="D180">
        <v>659530</v>
      </c>
      <c r="E180">
        <v>227922</v>
      </c>
      <c r="F180">
        <v>431608</v>
      </c>
      <c r="G180">
        <v>227922</v>
      </c>
      <c r="H180">
        <v>0</v>
      </c>
      <c r="I180">
        <v>0</v>
      </c>
      <c r="J180">
        <v>0</v>
      </c>
      <c r="K180" s="17">
        <f t="shared" si="6"/>
        <v>0.67826086956521736</v>
      </c>
      <c r="L180" s="17"/>
      <c r="M180" s="17"/>
      <c r="N180">
        <v>0</v>
      </c>
      <c r="O180">
        <v>0</v>
      </c>
      <c r="P180">
        <v>0</v>
      </c>
      <c r="Q180">
        <v>0</v>
      </c>
      <c r="R180">
        <v>0</v>
      </c>
    </row>
    <row r="181" spans="1:18">
      <c r="A181" t="s">
        <v>2920</v>
      </c>
      <c r="B181" t="s">
        <v>840</v>
      </c>
      <c r="C181" t="s">
        <v>841</v>
      </c>
      <c r="D181">
        <v>659530</v>
      </c>
      <c r="E181">
        <v>32517</v>
      </c>
      <c r="F181">
        <v>627013</v>
      </c>
      <c r="G181">
        <v>32517</v>
      </c>
      <c r="H181">
        <v>0</v>
      </c>
      <c r="I181">
        <v>0</v>
      </c>
      <c r="J181">
        <v>0</v>
      </c>
      <c r="K181" s="17">
        <f t="shared" si="6"/>
        <v>0.67826086956521736</v>
      </c>
      <c r="L181" s="17"/>
      <c r="M181" s="17"/>
      <c r="N181">
        <v>0</v>
      </c>
      <c r="O181">
        <v>0</v>
      </c>
      <c r="P181">
        <v>0</v>
      </c>
      <c r="Q181">
        <v>0</v>
      </c>
      <c r="R181">
        <v>0</v>
      </c>
    </row>
    <row r="182" spans="1:18">
      <c r="A182" t="s">
        <v>2782</v>
      </c>
      <c r="B182" t="s">
        <v>253</v>
      </c>
      <c r="C182" t="s">
        <v>254</v>
      </c>
      <c r="D182">
        <v>659530</v>
      </c>
      <c r="E182">
        <v>139813</v>
      </c>
      <c r="F182">
        <v>519717</v>
      </c>
      <c r="G182">
        <v>139813</v>
      </c>
      <c r="H182">
        <v>0</v>
      </c>
      <c r="I182">
        <v>0</v>
      </c>
      <c r="J182">
        <v>0</v>
      </c>
      <c r="K182" s="17">
        <f t="shared" si="6"/>
        <v>0.67826086956521736</v>
      </c>
      <c r="L182" s="17"/>
      <c r="M182" s="17"/>
      <c r="N182">
        <v>0</v>
      </c>
      <c r="O182">
        <v>0</v>
      </c>
      <c r="P182">
        <v>0</v>
      </c>
      <c r="Q182">
        <v>0</v>
      </c>
      <c r="R182">
        <v>0</v>
      </c>
    </row>
    <row r="183" spans="1:18">
      <c r="A183" t="s">
        <v>2781</v>
      </c>
      <c r="B183" t="s">
        <v>249</v>
      </c>
      <c r="C183" t="s">
        <v>250</v>
      </c>
      <c r="D183">
        <v>659530</v>
      </c>
      <c r="E183">
        <v>143245</v>
      </c>
      <c r="F183">
        <v>516285</v>
      </c>
      <c r="G183">
        <v>143245</v>
      </c>
      <c r="H183">
        <v>0</v>
      </c>
      <c r="I183">
        <v>0</v>
      </c>
      <c r="J183">
        <v>0</v>
      </c>
      <c r="K183" s="17">
        <f t="shared" si="6"/>
        <v>0.67826086956521736</v>
      </c>
      <c r="L183" s="17"/>
      <c r="M183" s="17"/>
      <c r="N183">
        <v>0</v>
      </c>
      <c r="O183">
        <v>0</v>
      </c>
      <c r="P183">
        <v>0</v>
      </c>
      <c r="Q183">
        <v>0</v>
      </c>
      <c r="R183">
        <v>0</v>
      </c>
    </row>
    <row r="184" spans="1:18">
      <c r="A184" t="s">
        <v>2898</v>
      </c>
      <c r="B184" t="s">
        <v>794</v>
      </c>
      <c r="C184" t="s">
        <v>795</v>
      </c>
      <c r="D184">
        <v>659530</v>
      </c>
      <c r="E184">
        <v>29397</v>
      </c>
      <c r="F184">
        <v>630133</v>
      </c>
      <c r="G184">
        <v>29397</v>
      </c>
      <c r="H184">
        <v>0</v>
      </c>
      <c r="I184">
        <v>0</v>
      </c>
      <c r="J184">
        <v>0</v>
      </c>
      <c r="K184" s="17">
        <f t="shared" si="6"/>
        <v>0.67826086956521736</v>
      </c>
      <c r="L184" s="17"/>
      <c r="M184" s="17"/>
      <c r="N184">
        <v>0</v>
      </c>
      <c r="O184">
        <v>0</v>
      </c>
      <c r="P184">
        <v>0</v>
      </c>
      <c r="Q184">
        <v>0</v>
      </c>
      <c r="R184">
        <v>0</v>
      </c>
    </row>
    <row r="185" spans="1:18">
      <c r="A185" t="s">
        <v>2523</v>
      </c>
      <c r="B185" t="s">
        <v>577</v>
      </c>
      <c r="C185" t="s">
        <v>578</v>
      </c>
      <c r="D185">
        <v>659530</v>
      </c>
      <c r="E185">
        <v>192048</v>
      </c>
      <c r="F185">
        <v>467482</v>
      </c>
      <c r="G185">
        <v>192048</v>
      </c>
      <c r="H185">
        <v>0</v>
      </c>
      <c r="I185">
        <v>0</v>
      </c>
      <c r="J185">
        <v>0</v>
      </c>
      <c r="K185" s="17">
        <f t="shared" si="6"/>
        <v>0.67826086956521736</v>
      </c>
      <c r="L185" s="17"/>
      <c r="M185" s="17"/>
      <c r="N185">
        <v>0</v>
      </c>
      <c r="O185">
        <v>0</v>
      </c>
      <c r="P185">
        <v>0</v>
      </c>
      <c r="Q185">
        <v>0</v>
      </c>
      <c r="R185">
        <v>0</v>
      </c>
    </row>
    <row r="186" spans="1:18">
      <c r="A186" t="s">
        <v>2765</v>
      </c>
      <c r="B186" t="s">
        <v>193</v>
      </c>
      <c r="C186" t="s">
        <v>194</v>
      </c>
      <c r="D186">
        <v>659530</v>
      </c>
      <c r="E186">
        <v>130386</v>
      </c>
      <c r="F186">
        <v>529144</v>
      </c>
      <c r="G186">
        <v>130386</v>
      </c>
      <c r="H186">
        <v>0</v>
      </c>
      <c r="I186">
        <v>0</v>
      </c>
      <c r="J186">
        <v>0</v>
      </c>
      <c r="K186" s="17">
        <f t="shared" si="6"/>
        <v>0.67826086956521736</v>
      </c>
      <c r="L186" s="17"/>
      <c r="M186" s="17"/>
      <c r="N186">
        <v>0</v>
      </c>
      <c r="O186">
        <v>0</v>
      </c>
      <c r="P186">
        <v>0</v>
      </c>
      <c r="Q186">
        <v>0</v>
      </c>
      <c r="R186">
        <v>0</v>
      </c>
    </row>
    <row r="187" spans="1:18">
      <c r="A187" t="s">
        <v>2763</v>
      </c>
      <c r="B187" t="s">
        <v>185</v>
      </c>
      <c r="C187" t="s">
        <v>186</v>
      </c>
      <c r="D187">
        <v>659530</v>
      </c>
      <c r="E187">
        <v>300122</v>
      </c>
      <c r="F187">
        <v>359408</v>
      </c>
      <c r="G187">
        <v>300122</v>
      </c>
      <c r="H187">
        <v>0</v>
      </c>
      <c r="I187">
        <v>0</v>
      </c>
      <c r="J187">
        <v>0</v>
      </c>
      <c r="K187" s="17">
        <f t="shared" si="6"/>
        <v>0.67826086956521736</v>
      </c>
      <c r="L187" s="17"/>
      <c r="M187" s="17"/>
      <c r="N187">
        <v>0</v>
      </c>
      <c r="O187">
        <v>0</v>
      </c>
      <c r="P187">
        <v>0</v>
      </c>
      <c r="Q187">
        <v>0</v>
      </c>
      <c r="R187">
        <v>0</v>
      </c>
    </row>
    <row r="188" spans="1:18">
      <c r="A188" t="s">
        <v>2623</v>
      </c>
      <c r="B188" t="s">
        <v>1034</v>
      </c>
      <c r="C188" t="s">
        <v>1035</v>
      </c>
      <c r="D188">
        <v>659530</v>
      </c>
      <c r="E188">
        <v>46672</v>
      </c>
      <c r="F188">
        <v>612858</v>
      </c>
      <c r="G188">
        <v>46672</v>
      </c>
      <c r="H188">
        <v>0</v>
      </c>
      <c r="I188">
        <v>0</v>
      </c>
      <c r="J188">
        <v>0</v>
      </c>
      <c r="K188" s="17">
        <f t="shared" si="6"/>
        <v>0.67826086956521736</v>
      </c>
      <c r="L188" s="17"/>
      <c r="M188" s="17"/>
      <c r="N188">
        <v>0</v>
      </c>
      <c r="O188">
        <v>0</v>
      </c>
      <c r="P188">
        <v>0</v>
      </c>
      <c r="Q188">
        <v>0</v>
      </c>
      <c r="R188">
        <v>0</v>
      </c>
    </row>
    <row r="189" spans="1:18">
      <c r="A189" t="s">
        <v>2692</v>
      </c>
      <c r="B189" t="s">
        <v>1291</v>
      </c>
      <c r="C189" t="s">
        <v>1292</v>
      </c>
      <c r="D189">
        <v>659530</v>
      </c>
      <c r="E189">
        <v>395798</v>
      </c>
      <c r="F189">
        <v>263732</v>
      </c>
      <c r="G189">
        <v>395798</v>
      </c>
      <c r="H189">
        <v>0</v>
      </c>
      <c r="I189">
        <v>0</v>
      </c>
      <c r="J189">
        <v>0</v>
      </c>
      <c r="K189" s="17">
        <f t="shared" si="6"/>
        <v>0.67826086956521736</v>
      </c>
      <c r="L189" s="17"/>
      <c r="M189" s="17"/>
      <c r="N189">
        <v>0</v>
      </c>
      <c r="O189">
        <v>0</v>
      </c>
      <c r="P189">
        <v>0</v>
      </c>
      <c r="Q189">
        <v>0</v>
      </c>
      <c r="R189">
        <v>0</v>
      </c>
    </row>
    <row r="190" spans="1:18">
      <c r="A190" t="s">
        <v>2897</v>
      </c>
      <c r="B190" t="s">
        <v>792</v>
      </c>
      <c r="C190" t="s">
        <v>793</v>
      </c>
      <c r="D190">
        <v>659530</v>
      </c>
      <c r="E190">
        <v>16093</v>
      </c>
      <c r="F190">
        <v>643437</v>
      </c>
      <c r="G190">
        <v>16093</v>
      </c>
      <c r="H190">
        <v>0</v>
      </c>
      <c r="I190">
        <v>0</v>
      </c>
      <c r="J190">
        <v>0</v>
      </c>
      <c r="K190" s="17">
        <f t="shared" si="6"/>
        <v>0.67826086956521736</v>
      </c>
      <c r="L190" s="17"/>
      <c r="M190" s="17"/>
      <c r="N190">
        <v>0</v>
      </c>
      <c r="O190">
        <v>0</v>
      </c>
      <c r="P190">
        <v>0</v>
      </c>
      <c r="Q190">
        <v>0</v>
      </c>
      <c r="R190">
        <v>0</v>
      </c>
    </row>
    <row r="191" spans="1:18">
      <c r="A191" t="s">
        <v>2601</v>
      </c>
      <c r="B191" t="s">
        <v>958</v>
      </c>
      <c r="C191" t="s">
        <v>959</v>
      </c>
      <c r="D191">
        <v>659530</v>
      </c>
      <c r="E191">
        <v>96546</v>
      </c>
      <c r="F191">
        <v>562984</v>
      </c>
      <c r="G191">
        <v>96546</v>
      </c>
      <c r="H191">
        <v>0</v>
      </c>
      <c r="I191">
        <v>0</v>
      </c>
      <c r="J191">
        <v>0</v>
      </c>
      <c r="K191" s="17">
        <f t="shared" si="6"/>
        <v>0.67826086956521736</v>
      </c>
      <c r="L191" s="17"/>
      <c r="M191" s="17"/>
      <c r="N191">
        <v>0</v>
      </c>
      <c r="O191">
        <v>0</v>
      </c>
      <c r="P191">
        <v>0</v>
      </c>
      <c r="Q191">
        <v>0</v>
      </c>
      <c r="R191">
        <v>0</v>
      </c>
    </row>
    <row r="192" spans="1:18">
      <c r="A192" t="s">
        <v>2538</v>
      </c>
      <c r="B192" t="s">
        <v>642</v>
      </c>
      <c r="C192" t="s">
        <v>643</v>
      </c>
      <c r="D192">
        <v>659530</v>
      </c>
      <c r="E192">
        <v>124645</v>
      </c>
      <c r="F192">
        <v>534885</v>
      </c>
      <c r="G192">
        <v>124645</v>
      </c>
      <c r="H192">
        <v>0</v>
      </c>
      <c r="I192">
        <v>0</v>
      </c>
      <c r="J192">
        <v>0</v>
      </c>
      <c r="K192" s="17">
        <f t="shared" si="6"/>
        <v>0.67826086956521736</v>
      </c>
      <c r="L192" s="17"/>
      <c r="M192" s="17"/>
      <c r="N192">
        <v>0</v>
      </c>
      <c r="O192">
        <v>0</v>
      </c>
      <c r="P192">
        <v>0</v>
      </c>
      <c r="Q192">
        <v>0</v>
      </c>
      <c r="R192">
        <v>0</v>
      </c>
    </row>
    <row r="193" spans="1:18">
      <c r="A193" t="s">
        <v>2685</v>
      </c>
      <c r="B193" t="s">
        <v>1265</v>
      </c>
      <c r="C193" t="s">
        <v>1266</v>
      </c>
      <c r="D193">
        <v>659530</v>
      </c>
      <c r="E193">
        <v>242144</v>
      </c>
      <c r="F193">
        <v>417386</v>
      </c>
      <c r="G193">
        <v>242144</v>
      </c>
      <c r="H193">
        <v>0</v>
      </c>
      <c r="I193">
        <v>0</v>
      </c>
      <c r="J193">
        <v>0</v>
      </c>
      <c r="K193" s="17">
        <f t="shared" si="6"/>
        <v>0.67826086956521736</v>
      </c>
      <c r="L193" s="17"/>
      <c r="M193" s="17"/>
      <c r="N193">
        <v>0</v>
      </c>
      <c r="O193">
        <v>0</v>
      </c>
      <c r="P193">
        <v>0</v>
      </c>
      <c r="Q193">
        <v>0</v>
      </c>
      <c r="R193">
        <v>0</v>
      </c>
    </row>
    <row r="194" spans="1:18">
      <c r="A194" t="s">
        <v>2512</v>
      </c>
      <c r="B194" t="s">
        <v>540</v>
      </c>
      <c r="C194" t="s">
        <v>541</v>
      </c>
      <c r="D194">
        <v>659530</v>
      </c>
      <c r="E194">
        <v>423766</v>
      </c>
      <c r="F194">
        <v>235764</v>
      </c>
      <c r="G194">
        <v>423766</v>
      </c>
      <c r="H194">
        <v>0</v>
      </c>
      <c r="I194">
        <v>0</v>
      </c>
      <c r="J194">
        <v>0</v>
      </c>
      <c r="K194" s="17">
        <f t="shared" ref="K194:K257" si="7">COUNTIF(J$2:J$347,"&lt;="&amp;J194)/COUNT(J$2:J$347)</f>
        <v>0.67826086956521736</v>
      </c>
      <c r="L194" s="17"/>
      <c r="M194" s="17"/>
      <c r="N194">
        <v>0</v>
      </c>
      <c r="O194">
        <v>0</v>
      </c>
      <c r="P194">
        <v>0</v>
      </c>
      <c r="Q194">
        <v>0</v>
      </c>
      <c r="R194">
        <v>0</v>
      </c>
    </row>
    <row r="195" spans="1:18">
      <c r="A195" t="s">
        <v>2903</v>
      </c>
      <c r="B195" t="s">
        <v>804</v>
      </c>
      <c r="C195" t="s">
        <v>805</v>
      </c>
      <c r="D195">
        <v>659530</v>
      </c>
      <c r="E195">
        <v>19072</v>
      </c>
      <c r="F195">
        <v>640458</v>
      </c>
      <c r="G195">
        <v>19072</v>
      </c>
      <c r="H195">
        <v>0</v>
      </c>
      <c r="I195">
        <v>0</v>
      </c>
      <c r="J195">
        <v>0</v>
      </c>
      <c r="K195" s="17">
        <f t="shared" si="7"/>
        <v>0.67826086956521736</v>
      </c>
      <c r="L195" s="17"/>
      <c r="M195" s="17"/>
      <c r="N195">
        <v>0</v>
      </c>
      <c r="O195">
        <v>0</v>
      </c>
      <c r="P195">
        <v>0</v>
      </c>
      <c r="Q195">
        <v>0</v>
      </c>
      <c r="R195">
        <v>0</v>
      </c>
    </row>
    <row r="196" spans="1:18">
      <c r="A196" t="s">
        <v>2599</v>
      </c>
      <c r="B196" t="s">
        <v>954</v>
      </c>
      <c r="C196" t="s">
        <v>955</v>
      </c>
      <c r="D196">
        <v>659530</v>
      </c>
      <c r="E196">
        <v>253005</v>
      </c>
      <c r="F196">
        <v>406525</v>
      </c>
      <c r="G196">
        <v>253005</v>
      </c>
      <c r="H196">
        <v>0</v>
      </c>
      <c r="I196">
        <v>0</v>
      </c>
      <c r="J196">
        <v>0</v>
      </c>
      <c r="K196" s="17">
        <f t="shared" si="7"/>
        <v>0.67826086956521736</v>
      </c>
      <c r="L196" s="17"/>
      <c r="M196" s="17"/>
      <c r="N196">
        <v>0</v>
      </c>
      <c r="O196">
        <v>0</v>
      </c>
      <c r="P196">
        <v>0</v>
      </c>
      <c r="Q196">
        <v>0</v>
      </c>
      <c r="R196">
        <v>0</v>
      </c>
    </row>
    <row r="197" spans="1:18">
      <c r="A197" t="s">
        <v>2628</v>
      </c>
      <c r="B197" t="s">
        <v>1050</v>
      </c>
      <c r="C197" t="s">
        <v>1051</v>
      </c>
      <c r="D197">
        <v>659530</v>
      </c>
      <c r="E197">
        <v>262013</v>
      </c>
      <c r="F197">
        <v>397517</v>
      </c>
      <c r="G197">
        <v>262013</v>
      </c>
      <c r="H197">
        <v>0</v>
      </c>
      <c r="I197">
        <v>0</v>
      </c>
      <c r="J197">
        <v>0</v>
      </c>
      <c r="K197" s="17">
        <f t="shared" si="7"/>
        <v>0.67826086956521736</v>
      </c>
      <c r="L197" s="17"/>
      <c r="M197" s="17"/>
      <c r="N197">
        <v>0</v>
      </c>
      <c r="O197">
        <v>0</v>
      </c>
      <c r="P197">
        <v>0</v>
      </c>
      <c r="Q197">
        <v>0</v>
      </c>
      <c r="R197">
        <v>0</v>
      </c>
    </row>
    <row r="198" spans="1:18">
      <c r="A198" t="s">
        <v>2616</v>
      </c>
      <c r="B198" t="s">
        <v>1011</v>
      </c>
      <c r="C198" t="s">
        <v>1012</v>
      </c>
      <c r="D198">
        <v>659530</v>
      </c>
      <c r="E198">
        <v>145325</v>
      </c>
      <c r="F198">
        <v>514205</v>
      </c>
      <c r="G198">
        <v>145325</v>
      </c>
      <c r="H198">
        <v>0</v>
      </c>
      <c r="I198">
        <v>0</v>
      </c>
      <c r="J198">
        <v>0</v>
      </c>
      <c r="K198" s="17">
        <f t="shared" si="7"/>
        <v>0.67826086956521736</v>
      </c>
      <c r="L198" s="17"/>
      <c r="M198" s="17"/>
      <c r="N198">
        <v>0</v>
      </c>
      <c r="O198">
        <v>0</v>
      </c>
      <c r="P198">
        <v>0</v>
      </c>
      <c r="Q198">
        <v>0</v>
      </c>
      <c r="R198">
        <v>0</v>
      </c>
    </row>
    <row r="199" spans="1:18">
      <c r="A199" t="s">
        <v>2880</v>
      </c>
      <c r="B199" t="s">
        <v>754</v>
      </c>
      <c r="C199" t="s">
        <v>755</v>
      </c>
      <c r="D199">
        <v>659530</v>
      </c>
      <c r="E199">
        <v>20289</v>
      </c>
      <c r="F199">
        <v>639241</v>
      </c>
      <c r="G199">
        <v>20289</v>
      </c>
      <c r="H199">
        <v>0</v>
      </c>
      <c r="I199">
        <v>0</v>
      </c>
      <c r="J199">
        <v>0</v>
      </c>
      <c r="K199" s="17">
        <f t="shared" si="7"/>
        <v>0.67826086956521736</v>
      </c>
      <c r="L199" s="17"/>
      <c r="M199" s="17"/>
      <c r="N199">
        <v>0</v>
      </c>
      <c r="O199">
        <v>0</v>
      </c>
      <c r="P199">
        <v>0</v>
      </c>
      <c r="Q199">
        <v>0</v>
      </c>
      <c r="R199">
        <v>0</v>
      </c>
    </row>
    <row r="200" spans="1:18">
      <c r="A200" t="s">
        <v>2792</v>
      </c>
      <c r="B200" t="s">
        <v>291</v>
      </c>
      <c r="C200" t="s">
        <v>292</v>
      </c>
      <c r="D200">
        <v>659530</v>
      </c>
      <c r="E200">
        <v>345694</v>
      </c>
      <c r="F200">
        <v>313836</v>
      </c>
      <c r="G200">
        <v>345694</v>
      </c>
      <c r="H200">
        <v>0</v>
      </c>
      <c r="I200">
        <v>0</v>
      </c>
      <c r="J200">
        <v>0</v>
      </c>
      <c r="K200" s="17">
        <f t="shared" si="7"/>
        <v>0.67826086956521736</v>
      </c>
      <c r="L200" s="17"/>
      <c r="M200" s="17"/>
      <c r="N200">
        <v>0</v>
      </c>
      <c r="O200">
        <v>0</v>
      </c>
      <c r="P200">
        <v>0</v>
      </c>
      <c r="Q200">
        <v>0</v>
      </c>
      <c r="R200">
        <v>0</v>
      </c>
    </row>
    <row r="201" spans="1:18">
      <c r="A201" t="s">
        <v>2501</v>
      </c>
      <c r="B201" t="s">
        <v>499</v>
      </c>
      <c r="C201" t="s">
        <v>500</v>
      </c>
      <c r="D201">
        <v>659530</v>
      </c>
      <c r="E201">
        <v>320720</v>
      </c>
      <c r="F201">
        <v>338810</v>
      </c>
      <c r="G201">
        <v>320720</v>
      </c>
      <c r="H201">
        <v>0</v>
      </c>
      <c r="I201">
        <v>0</v>
      </c>
      <c r="J201">
        <v>0</v>
      </c>
      <c r="K201" s="17">
        <f t="shared" si="7"/>
        <v>0.67826086956521736</v>
      </c>
      <c r="L201" s="17"/>
      <c r="M201" s="17"/>
      <c r="N201">
        <v>0</v>
      </c>
      <c r="O201">
        <v>0</v>
      </c>
      <c r="P201">
        <v>0</v>
      </c>
      <c r="Q201">
        <v>0</v>
      </c>
      <c r="R201">
        <v>0</v>
      </c>
    </row>
    <row r="202" spans="1:18">
      <c r="A202" t="s">
        <v>2659</v>
      </c>
      <c r="B202" t="s">
        <v>1162</v>
      </c>
      <c r="C202" t="s">
        <v>1163</v>
      </c>
      <c r="D202">
        <v>659530</v>
      </c>
      <c r="E202">
        <v>631549</v>
      </c>
      <c r="F202">
        <v>27981</v>
      </c>
      <c r="G202">
        <v>631549</v>
      </c>
      <c r="H202">
        <v>0</v>
      </c>
      <c r="I202">
        <v>0</v>
      </c>
      <c r="J202">
        <v>0</v>
      </c>
      <c r="K202" s="17">
        <f t="shared" si="7"/>
        <v>0.67826086956521736</v>
      </c>
      <c r="L202" s="17"/>
      <c r="M202" s="17"/>
      <c r="N202">
        <v>0</v>
      </c>
      <c r="O202">
        <v>0</v>
      </c>
      <c r="P202">
        <v>0</v>
      </c>
      <c r="Q202">
        <v>0</v>
      </c>
      <c r="R202">
        <v>0</v>
      </c>
    </row>
    <row r="203" spans="1:18">
      <c r="A203" t="s">
        <v>2683</v>
      </c>
      <c r="B203" t="s">
        <v>1261</v>
      </c>
      <c r="C203" t="s">
        <v>1262</v>
      </c>
      <c r="D203">
        <v>659530</v>
      </c>
      <c r="E203">
        <v>424650</v>
      </c>
      <c r="F203">
        <v>234880</v>
      </c>
      <c r="G203">
        <v>424650</v>
      </c>
      <c r="H203">
        <v>0</v>
      </c>
      <c r="I203">
        <v>0</v>
      </c>
      <c r="J203">
        <v>0</v>
      </c>
      <c r="K203" s="17">
        <f t="shared" si="7"/>
        <v>0.67826086956521736</v>
      </c>
      <c r="L203" s="17"/>
      <c r="M203" s="17"/>
      <c r="N203">
        <v>0</v>
      </c>
      <c r="O203">
        <v>0</v>
      </c>
      <c r="P203">
        <v>0</v>
      </c>
      <c r="Q203">
        <v>0</v>
      </c>
      <c r="R203">
        <v>0</v>
      </c>
    </row>
    <row r="204" spans="1:18">
      <c r="A204" t="s">
        <v>2548</v>
      </c>
      <c r="B204" t="s">
        <v>693</v>
      </c>
      <c r="C204" t="s">
        <v>694</v>
      </c>
      <c r="D204">
        <v>659530</v>
      </c>
      <c r="E204">
        <v>238911</v>
      </c>
      <c r="F204">
        <v>420619</v>
      </c>
      <c r="G204">
        <v>238911</v>
      </c>
      <c r="H204">
        <v>0</v>
      </c>
      <c r="I204">
        <v>0</v>
      </c>
      <c r="J204">
        <v>0</v>
      </c>
      <c r="K204" s="17">
        <f t="shared" si="7"/>
        <v>0.67826086956521736</v>
      </c>
      <c r="L204" s="17"/>
      <c r="M204" s="17"/>
      <c r="N204">
        <v>0</v>
      </c>
      <c r="O204">
        <v>0</v>
      </c>
      <c r="P204">
        <v>0</v>
      </c>
      <c r="Q204">
        <v>0</v>
      </c>
      <c r="R204">
        <v>0</v>
      </c>
    </row>
    <row r="205" spans="1:18">
      <c r="A205" t="s">
        <v>2610</v>
      </c>
      <c r="B205" t="s">
        <v>991</v>
      </c>
      <c r="C205" t="s">
        <v>992</v>
      </c>
      <c r="D205">
        <v>659530</v>
      </c>
      <c r="E205">
        <v>249947</v>
      </c>
      <c r="F205">
        <v>409583</v>
      </c>
      <c r="G205">
        <v>249947</v>
      </c>
      <c r="H205">
        <v>0</v>
      </c>
      <c r="I205">
        <v>0</v>
      </c>
      <c r="J205">
        <v>0</v>
      </c>
      <c r="K205" s="17">
        <f t="shared" si="7"/>
        <v>0.67826086956521736</v>
      </c>
      <c r="L205" s="17"/>
      <c r="M205" s="17"/>
      <c r="N205">
        <v>0</v>
      </c>
      <c r="O205">
        <v>0</v>
      </c>
      <c r="P205">
        <v>0</v>
      </c>
      <c r="Q205">
        <v>0</v>
      </c>
      <c r="R205">
        <v>0</v>
      </c>
    </row>
    <row r="206" spans="1:18">
      <c r="A206" t="s">
        <v>2564</v>
      </c>
      <c r="B206" t="s">
        <v>772</v>
      </c>
      <c r="C206" t="s">
        <v>773</v>
      </c>
      <c r="D206">
        <v>659530</v>
      </c>
      <c r="E206">
        <v>29812</v>
      </c>
      <c r="F206">
        <v>629718</v>
      </c>
      <c r="G206">
        <v>29812</v>
      </c>
      <c r="H206">
        <v>0</v>
      </c>
      <c r="I206">
        <v>0</v>
      </c>
      <c r="J206">
        <v>0</v>
      </c>
      <c r="K206" s="17">
        <f t="shared" si="7"/>
        <v>0.67826086956521736</v>
      </c>
      <c r="L206" s="17"/>
      <c r="M206" s="17"/>
      <c r="N206">
        <v>0</v>
      </c>
      <c r="O206">
        <v>0</v>
      </c>
      <c r="P206">
        <v>0</v>
      </c>
      <c r="Q206">
        <v>0</v>
      </c>
      <c r="R206">
        <v>0</v>
      </c>
    </row>
    <row r="207" spans="1:18">
      <c r="A207" t="s">
        <v>2833</v>
      </c>
      <c r="B207" t="s">
        <v>431</v>
      </c>
      <c r="C207" t="s">
        <v>432</v>
      </c>
      <c r="D207">
        <v>659530</v>
      </c>
      <c r="E207">
        <v>48027</v>
      </c>
      <c r="F207">
        <v>611503</v>
      </c>
      <c r="G207">
        <v>48027</v>
      </c>
      <c r="H207">
        <v>0</v>
      </c>
      <c r="I207">
        <v>0</v>
      </c>
      <c r="J207">
        <v>0</v>
      </c>
      <c r="K207" s="17">
        <f t="shared" si="7"/>
        <v>0.67826086956521736</v>
      </c>
      <c r="L207" s="17"/>
      <c r="M207" s="17"/>
      <c r="N207">
        <v>0</v>
      </c>
      <c r="O207">
        <v>0</v>
      </c>
      <c r="P207">
        <v>0</v>
      </c>
      <c r="Q207">
        <v>0</v>
      </c>
      <c r="R207">
        <v>0</v>
      </c>
    </row>
    <row r="208" spans="1:18">
      <c r="A208" t="s">
        <v>2499</v>
      </c>
      <c r="B208" t="s">
        <v>495</v>
      </c>
      <c r="C208" t="s">
        <v>496</v>
      </c>
      <c r="D208">
        <v>659530</v>
      </c>
      <c r="E208">
        <v>103568</v>
      </c>
      <c r="F208">
        <v>555962</v>
      </c>
      <c r="G208">
        <v>103568</v>
      </c>
      <c r="H208">
        <v>0</v>
      </c>
      <c r="I208">
        <v>0</v>
      </c>
      <c r="J208">
        <v>0</v>
      </c>
      <c r="K208" s="17">
        <f t="shared" si="7"/>
        <v>0.67826086956521736</v>
      </c>
      <c r="L208" s="17"/>
      <c r="M208" s="17"/>
      <c r="N208">
        <v>0</v>
      </c>
      <c r="O208">
        <v>0</v>
      </c>
      <c r="P208">
        <v>0</v>
      </c>
      <c r="Q208">
        <v>0</v>
      </c>
      <c r="R208">
        <v>0</v>
      </c>
    </row>
    <row r="209" spans="1:18">
      <c r="A209" t="s">
        <v>2906</v>
      </c>
      <c r="B209" t="s">
        <v>812</v>
      </c>
      <c r="C209" t="s">
        <v>813</v>
      </c>
      <c r="D209">
        <v>659530</v>
      </c>
      <c r="E209">
        <v>132375</v>
      </c>
      <c r="F209">
        <v>527155</v>
      </c>
      <c r="G209">
        <v>132375</v>
      </c>
      <c r="H209">
        <v>0</v>
      </c>
      <c r="I209">
        <v>0</v>
      </c>
      <c r="J209">
        <v>0</v>
      </c>
      <c r="K209" s="17">
        <f t="shared" si="7"/>
        <v>0.67826086956521736</v>
      </c>
      <c r="L209" s="17"/>
      <c r="M209" s="17"/>
      <c r="N209">
        <v>0</v>
      </c>
      <c r="O209">
        <v>0</v>
      </c>
      <c r="P209">
        <v>0</v>
      </c>
      <c r="Q209">
        <v>0</v>
      </c>
      <c r="R209">
        <v>0</v>
      </c>
    </row>
    <row r="210" spans="1:18">
      <c r="A210" t="s">
        <v>2633</v>
      </c>
      <c r="B210" t="s">
        <v>1066</v>
      </c>
      <c r="C210" t="s">
        <v>1067</v>
      </c>
      <c r="D210">
        <v>659530</v>
      </c>
      <c r="E210">
        <v>276053</v>
      </c>
      <c r="F210">
        <v>383477</v>
      </c>
      <c r="G210">
        <v>276053</v>
      </c>
      <c r="H210">
        <v>0</v>
      </c>
      <c r="I210">
        <v>0</v>
      </c>
      <c r="J210">
        <v>0</v>
      </c>
      <c r="K210" s="17">
        <f t="shared" si="7"/>
        <v>0.67826086956521736</v>
      </c>
      <c r="L210" s="17"/>
      <c r="M210" s="17"/>
      <c r="N210">
        <v>0</v>
      </c>
      <c r="O210">
        <v>0</v>
      </c>
      <c r="P210">
        <v>0</v>
      </c>
      <c r="Q210">
        <v>0</v>
      </c>
      <c r="R210">
        <v>0</v>
      </c>
    </row>
    <row r="211" spans="1:18">
      <c r="A211" t="s">
        <v>2890</v>
      </c>
      <c r="B211" t="s">
        <v>778</v>
      </c>
      <c r="C211" t="s">
        <v>779</v>
      </c>
      <c r="D211">
        <v>659530</v>
      </c>
      <c r="E211">
        <v>23990</v>
      </c>
      <c r="F211">
        <v>635540</v>
      </c>
      <c r="G211">
        <v>23990</v>
      </c>
      <c r="H211">
        <v>0</v>
      </c>
      <c r="I211">
        <v>0</v>
      </c>
      <c r="J211">
        <v>0</v>
      </c>
      <c r="K211" s="17">
        <f t="shared" si="7"/>
        <v>0.67826086956521736</v>
      </c>
      <c r="L211" s="17"/>
      <c r="M211" s="17"/>
      <c r="N211">
        <v>0</v>
      </c>
      <c r="O211">
        <v>0</v>
      </c>
      <c r="P211">
        <v>0</v>
      </c>
      <c r="Q211">
        <v>0</v>
      </c>
      <c r="R211">
        <v>0</v>
      </c>
    </row>
    <row r="212" spans="1:18">
      <c r="A212" t="s">
        <v>2766</v>
      </c>
      <c r="B212" t="s">
        <v>195</v>
      </c>
      <c r="C212" t="s">
        <v>196</v>
      </c>
      <c r="D212">
        <v>659530</v>
      </c>
      <c r="E212">
        <v>89302</v>
      </c>
      <c r="F212">
        <v>570228</v>
      </c>
      <c r="G212">
        <v>89302</v>
      </c>
      <c r="H212">
        <v>0</v>
      </c>
      <c r="I212">
        <v>0</v>
      </c>
      <c r="J212">
        <v>0</v>
      </c>
      <c r="K212" s="17">
        <f t="shared" si="7"/>
        <v>0.67826086956521736</v>
      </c>
      <c r="L212" s="17"/>
      <c r="M212" s="17"/>
      <c r="N212">
        <v>0</v>
      </c>
      <c r="O212">
        <v>0</v>
      </c>
      <c r="P212">
        <v>0</v>
      </c>
      <c r="Q212">
        <v>0</v>
      </c>
      <c r="R212">
        <v>0</v>
      </c>
    </row>
    <row r="213" spans="1:18">
      <c r="A213" t="s">
        <v>2843</v>
      </c>
      <c r="B213" t="s">
        <v>458</v>
      </c>
      <c r="C213" t="s">
        <v>459</v>
      </c>
      <c r="D213">
        <v>659530</v>
      </c>
      <c r="E213">
        <v>156123</v>
      </c>
      <c r="F213">
        <v>503407</v>
      </c>
      <c r="G213">
        <v>156123</v>
      </c>
      <c r="H213">
        <v>0</v>
      </c>
      <c r="I213">
        <v>0</v>
      </c>
      <c r="J213">
        <v>0</v>
      </c>
      <c r="K213" s="17">
        <f t="shared" si="7"/>
        <v>0.67826086956521736</v>
      </c>
      <c r="L213" s="17"/>
      <c r="M213" s="17"/>
      <c r="N213">
        <v>0</v>
      </c>
      <c r="O213">
        <v>0</v>
      </c>
      <c r="P213">
        <v>0</v>
      </c>
      <c r="Q213">
        <v>0</v>
      </c>
      <c r="R213">
        <v>0</v>
      </c>
    </row>
    <row r="214" spans="1:18" s="14" customFormat="1">
      <c r="A214" t="s">
        <v>2787</v>
      </c>
      <c r="B214" t="s">
        <v>277</v>
      </c>
      <c r="C214" t="s">
        <v>278</v>
      </c>
      <c r="D214">
        <v>659530</v>
      </c>
      <c r="E214">
        <v>17032</v>
      </c>
      <c r="F214">
        <v>642498</v>
      </c>
      <c r="G214">
        <v>17032</v>
      </c>
      <c r="H214">
        <v>0</v>
      </c>
      <c r="I214">
        <v>0</v>
      </c>
      <c r="J214">
        <v>0</v>
      </c>
      <c r="K214" s="17">
        <f t="shared" si="7"/>
        <v>0.67826086956521736</v>
      </c>
      <c r="L214" s="17"/>
      <c r="M214" s="17"/>
      <c r="N214">
        <v>0</v>
      </c>
      <c r="O214">
        <v>0</v>
      </c>
      <c r="P214">
        <v>0</v>
      </c>
      <c r="Q214">
        <v>0</v>
      </c>
      <c r="R214">
        <v>0</v>
      </c>
    </row>
    <row r="215" spans="1:18">
      <c r="A215" t="s">
        <v>2571</v>
      </c>
      <c r="B215" t="s">
        <v>872</v>
      </c>
      <c r="C215" t="s">
        <v>873</v>
      </c>
      <c r="D215">
        <v>659530</v>
      </c>
      <c r="E215">
        <v>204538</v>
      </c>
      <c r="F215">
        <v>454992</v>
      </c>
      <c r="G215">
        <v>204538</v>
      </c>
      <c r="H215">
        <v>0</v>
      </c>
      <c r="I215">
        <v>0</v>
      </c>
      <c r="J215">
        <v>0</v>
      </c>
      <c r="K215" s="17">
        <f t="shared" si="7"/>
        <v>0.67826086956521736</v>
      </c>
      <c r="L215" s="17"/>
      <c r="M215" s="17"/>
      <c r="N215">
        <v>0</v>
      </c>
      <c r="O215">
        <v>0</v>
      </c>
      <c r="P215">
        <v>0</v>
      </c>
      <c r="Q215">
        <v>0</v>
      </c>
      <c r="R215">
        <v>0</v>
      </c>
    </row>
    <row r="216" spans="1:18">
      <c r="A216" t="s">
        <v>2764</v>
      </c>
      <c r="B216" t="s">
        <v>187</v>
      </c>
      <c r="C216" t="s">
        <v>188</v>
      </c>
      <c r="D216">
        <v>659530</v>
      </c>
      <c r="E216">
        <v>208433</v>
      </c>
      <c r="F216">
        <v>451097</v>
      </c>
      <c r="G216">
        <v>208433</v>
      </c>
      <c r="H216">
        <v>0</v>
      </c>
      <c r="I216">
        <v>0</v>
      </c>
      <c r="J216">
        <v>0</v>
      </c>
      <c r="K216" s="17">
        <f t="shared" si="7"/>
        <v>0.67826086956521736</v>
      </c>
      <c r="L216" s="17"/>
      <c r="M216" s="17"/>
      <c r="N216">
        <v>0</v>
      </c>
      <c r="O216">
        <v>0</v>
      </c>
      <c r="P216">
        <v>0</v>
      </c>
      <c r="Q216">
        <v>0</v>
      </c>
      <c r="R216">
        <v>0</v>
      </c>
    </row>
    <row r="217" spans="1:18">
      <c r="A217" t="s">
        <v>2486</v>
      </c>
      <c r="B217" t="s">
        <v>916</v>
      </c>
      <c r="C217" t="s">
        <v>917</v>
      </c>
      <c r="D217">
        <v>659530</v>
      </c>
      <c r="E217">
        <v>379520</v>
      </c>
      <c r="F217">
        <v>280010</v>
      </c>
      <c r="G217">
        <v>377968</v>
      </c>
      <c r="H217">
        <v>1552</v>
      </c>
      <c r="I217">
        <v>0</v>
      </c>
      <c r="J217">
        <v>0</v>
      </c>
      <c r="K217" s="17">
        <f t="shared" si="7"/>
        <v>0.67826086956521736</v>
      </c>
      <c r="L217" s="17"/>
      <c r="M217" s="17"/>
      <c r="N217">
        <v>0</v>
      </c>
      <c r="O217">
        <v>1552</v>
      </c>
      <c r="P217">
        <v>0</v>
      </c>
      <c r="Q217">
        <v>0</v>
      </c>
      <c r="R217">
        <v>0</v>
      </c>
    </row>
    <row r="218" spans="1:18">
      <c r="A218" t="s">
        <v>2871</v>
      </c>
      <c r="B218" t="s">
        <v>554</v>
      </c>
      <c r="C218" t="s">
        <v>555</v>
      </c>
      <c r="D218">
        <v>659530</v>
      </c>
      <c r="E218">
        <v>418050</v>
      </c>
      <c r="F218">
        <v>241480</v>
      </c>
      <c r="G218">
        <v>418050</v>
      </c>
      <c r="H218">
        <v>0</v>
      </c>
      <c r="I218">
        <v>0</v>
      </c>
      <c r="J218">
        <v>0</v>
      </c>
      <c r="K218" s="17">
        <f t="shared" si="7"/>
        <v>0.67826086956521736</v>
      </c>
      <c r="L218" s="17"/>
      <c r="M218" s="17"/>
      <c r="N218">
        <v>0</v>
      </c>
      <c r="O218">
        <v>0</v>
      </c>
      <c r="P218">
        <v>0</v>
      </c>
      <c r="Q218">
        <v>0</v>
      </c>
      <c r="R218">
        <v>0</v>
      </c>
    </row>
    <row r="219" spans="1:18">
      <c r="A219" t="s">
        <v>2815</v>
      </c>
      <c r="B219" t="s">
        <v>373</v>
      </c>
      <c r="C219" t="s">
        <v>374</v>
      </c>
      <c r="D219">
        <v>659530</v>
      </c>
      <c r="E219">
        <v>220577</v>
      </c>
      <c r="F219">
        <v>438953</v>
      </c>
      <c r="G219">
        <v>220577</v>
      </c>
      <c r="H219">
        <v>0</v>
      </c>
      <c r="I219">
        <v>0</v>
      </c>
      <c r="J219">
        <v>0</v>
      </c>
      <c r="K219" s="17">
        <f t="shared" si="7"/>
        <v>0.67826086956521736</v>
      </c>
      <c r="L219" s="17"/>
      <c r="M219" s="17"/>
      <c r="N219">
        <v>0</v>
      </c>
      <c r="O219">
        <v>0</v>
      </c>
      <c r="P219">
        <v>0</v>
      </c>
      <c r="Q219">
        <v>0</v>
      </c>
      <c r="R219">
        <v>0</v>
      </c>
    </row>
    <row r="220" spans="1:18">
      <c r="A220" t="s">
        <v>2600</v>
      </c>
      <c r="B220" t="s">
        <v>956</v>
      </c>
      <c r="C220" t="s">
        <v>957</v>
      </c>
      <c r="D220">
        <v>659530</v>
      </c>
      <c r="E220">
        <v>85897</v>
      </c>
      <c r="F220">
        <v>573633</v>
      </c>
      <c r="G220">
        <v>85897</v>
      </c>
      <c r="H220">
        <v>0</v>
      </c>
      <c r="I220">
        <v>0</v>
      </c>
      <c r="J220">
        <v>0</v>
      </c>
      <c r="K220" s="17">
        <f t="shared" si="7"/>
        <v>0.67826086956521736</v>
      </c>
      <c r="L220" s="17"/>
      <c r="M220" s="17"/>
      <c r="N220">
        <v>0</v>
      </c>
      <c r="O220">
        <v>0</v>
      </c>
      <c r="P220">
        <v>0</v>
      </c>
      <c r="Q220">
        <v>0</v>
      </c>
      <c r="R220">
        <v>0</v>
      </c>
    </row>
    <row r="221" spans="1:18">
      <c r="A221" t="s">
        <v>2684</v>
      </c>
      <c r="B221" t="s">
        <v>1263</v>
      </c>
      <c r="C221" t="s">
        <v>1264</v>
      </c>
      <c r="D221">
        <v>659530</v>
      </c>
      <c r="E221">
        <v>235016</v>
      </c>
      <c r="F221">
        <v>424514</v>
      </c>
      <c r="G221">
        <v>235016</v>
      </c>
      <c r="H221">
        <v>0</v>
      </c>
      <c r="I221">
        <v>0</v>
      </c>
      <c r="J221">
        <v>0</v>
      </c>
      <c r="K221" s="17">
        <f t="shared" si="7"/>
        <v>0.67826086956521736</v>
      </c>
      <c r="L221" s="17"/>
      <c r="M221" s="17"/>
      <c r="N221">
        <v>0</v>
      </c>
      <c r="O221">
        <v>0</v>
      </c>
      <c r="P221">
        <v>0</v>
      </c>
      <c r="Q221">
        <v>0</v>
      </c>
      <c r="R221">
        <v>0</v>
      </c>
    </row>
    <row r="222" spans="1:18">
      <c r="A222" t="s">
        <v>2592</v>
      </c>
      <c r="B222" t="s">
        <v>934</v>
      </c>
      <c r="C222" t="s">
        <v>935</v>
      </c>
      <c r="D222">
        <v>659530</v>
      </c>
      <c r="E222">
        <v>501428</v>
      </c>
      <c r="F222">
        <v>158102</v>
      </c>
      <c r="G222">
        <v>501428</v>
      </c>
      <c r="H222">
        <v>0</v>
      </c>
      <c r="I222">
        <v>0</v>
      </c>
      <c r="J222">
        <v>0</v>
      </c>
      <c r="K222" s="17">
        <f t="shared" si="7"/>
        <v>0.67826086956521736</v>
      </c>
      <c r="L222" s="17"/>
      <c r="M222" s="17"/>
      <c r="N222">
        <v>0</v>
      </c>
      <c r="O222">
        <v>0</v>
      </c>
      <c r="P222">
        <v>0</v>
      </c>
      <c r="Q222">
        <v>0</v>
      </c>
      <c r="R222">
        <v>0</v>
      </c>
    </row>
    <row r="223" spans="1:18">
      <c r="A223" t="s">
        <v>2848</v>
      </c>
      <c r="B223" t="s">
        <v>470</v>
      </c>
      <c r="C223" t="s">
        <v>471</v>
      </c>
      <c r="D223">
        <v>659530</v>
      </c>
      <c r="E223">
        <v>92684</v>
      </c>
      <c r="F223">
        <v>566846</v>
      </c>
      <c r="G223">
        <v>92684</v>
      </c>
      <c r="H223">
        <v>0</v>
      </c>
      <c r="I223">
        <v>0</v>
      </c>
      <c r="J223">
        <v>0</v>
      </c>
      <c r="K223" s="17">
        <f t="shared" si="7"/>
        <v>0.67826086956521736</v>
      </c>
      <c r="L223" s="17"/>
      <c r="M223" s="17"/>
      <c r="N223">
        <v>0</v>
      </c>
      <c r="O223">
        <v>0</v>
      </c>
      <c r="P223">
        <v>0</v>
      </c>
      <c r="Q223">
        <v>0</v>
      </c>
      <c r="R223">
        <v>0</v>
      </c>
    </row>
    <row r="224" spans="1:18">
      <c r="A224" t="s">
        <v>2883</v>
      </c>
      <c r="B224" t="s">
        <v>762</v>
      </c>
      <c r="C224" t="s">
        <v>763</v>
      </c>
      <c r="D224">
        <v>659530</v>
      </c>
      <c r="E224">
        <v>30204</v>
      </c>
      <c r="F224">
        <v>629326</v>
      </c>
      <c r="G224">
        <v>30204</v>
      </c>
      <c r="H224">
        <v>0</v>
      </c>
      <c r="I224">
        <v>0</v>
      </c>
      <c r="J224">
        <v>0</v>
      </c>
      <c r="K224" s="17">
        <f t="shared" si="7"/>
        <v>0.67826086956521736</v>
      </c>
      <c r="L224" s="17"/>
      <c r="M224" s="17"/>
      <c r="N224">
        <v>0</v>
      </c>
      <c r="O224">
        <v>0</v>
      </c>
      <c r="P224">
        <v>0</v>
      </c>
      <c r="Q224">
        <v>0</v>
      </c>
      <c r="R224">
        <v>0</v>
      </c>
    </row>
    <row r="225" spans="1:18">
      <c r="A225" t="s">
        <v>2771</v>
      </c>
      <c r="B225" t="s">
        <v>217</v>
      </c>
      <c r="C225" t="s">
        <v>218</v>
      </c>
      <c r="D225">
        <v>659530</v>
      </c>
      <c r="E225">
        <v>124118</v>
      </c>
      <c r="F225">
        <v>535412</v>
      </c>
      <c r="G225">
        <v>124118</v>
      </c>
      <c r="H225">
        <v>0</v>
      </c>
      <c r="I225">
        <v>0</v>
      </c>
      <c r="J225">
        <v>0</v>
      </c>
      <c r="K225" s="17">
        <f t="shared" si="7"/>
        <v>0.67826086956521736</v>
      </c>
      <c r="L225" s="17"/>
      <c r="M225" s="17"/>
      <c r="N225">
        <v>0</v>
      </c>
      <c r="O225">
        <v>0</v>
      </c>
      <c r="P225">
        <v>0</v>
      </c>
      <c r="Q225">
        <v>0</v>
      </c>
      <c r="R225">
        <v>0</v>
      </c>
    </row>
    <row r="226" spans="1:18">
      <c r="A226" t="s">
        <v>2553</v>
      </c>
      <c r="B226" t="s">
        <v>710</v>
      </c>
      <c r="C226" t="s">
        <v>711</v>
      </c>
      <c r="D226">
        <v>659530</v>
      </c>
      <c r="E226">
        <v>376911</v>
      </c>
      <c r="F226">
        <v>282619</v>
      </c>
      <c r="G226">
        <v>376911</v>
      </c>
      <c r="H226">
        <v>0</v>
      </c>
      <c r="I226">
        <v>0</v>
      </c>
      <c r="J226">
        <v>0</v>
      </c>
      <c r="K226" s="17">
        <f t="shared" si="7"/>
        <v>0.67826086956521736</v>
      </c>
      <c r="L226" s="17"/>
      <c r="M226" s="17"/>
      <c r="N226">
        <v>0</v>
      </c>
      <c r="O226">
        <v>0</v>
      </c>
      <c r="P226">
        <v>0</v>
      </c>
      <c r="Q226">
        <v>0</v>
      </c>
      <c r="R226">
        <v>0</v>
      </c>
    </row>
    <row r="227" spans="1:18">
      <c r="A227" t="s">
        <v>2489</v>
      </c>
      <c r="B227" t="s">
        <v>579</v>
      </c>
      <c r="C227" t="s">
        <v>580</v>
      </c>
      <c r="D227">
        <v>659530</v>
      </c>
      <c r="E227">
        <v>396177</v>
      </c>
      <c r="F227">
        <v>263353</v>
      </c>
      <c r="G227">
        <v>396176</v>
      </c>
      <c r="H227">
        <v>1</v>
      </c>
      <c r="I227">
        <v>0</v>
      </c>
      <c r="J227">
        <v>0</v>
      </c>
      <c r="K227" s="17">
        <f t="shared" si="7"/>
        <v>0.67826086956521736</v>
      </c>
      <c r="L227" s="17"/>
      <c r="M227" s="17"/>
      <c r="N227">
        <v>0</v>
      </c>
      <c r="O227">
        <v>1</v>
      </c>
      <c r="P227">
        <v>0</v>
      </c>
      <c r="Q227">
        <v>0</v>
      </c>
      <c r="R227">
        <v>0</v>
      </c>
    </row>
    <row r="228" spans="1:18">
      <c r="A228" t="s">
        <v>2863</v>
      </c>
      <c r="B228" t="s">
        <v>401</v>
      </c>
      <c r="C228" t="s">
        <v>402</v>
      </c>
      <c r="D228">
        <v>659530</v>
      </c>
      <c r="E228">
        <v>39487</v>
      </c>
      <c r="F228">
        <v>620043</v>
      </c>
      <c r="G228">
        <v>39487</v>
      </c>
      <c r="H228">
        <v>0</v>
      </c>
      <c r="I228">
        <v>0</v>
      </c>
      <c r="J228">
        <v>0</v>
      </c>
      <c r="K228" s="17">
        <f t="shared" si="7"/>
        <v>0.67826086956521736</v>
      </c>
      <c r="L228" s="17"/>
      <c r="M228" s="17"/>
      <c r="N228">
        <v>0</v>
      </c>
      <c r="O228">
        <v>0</v>
      </c>
      <c r="P228">
        <v>0</v>
      </c>
      <c r="Q228">
        <v>0</v>
      </c>
      <c r="R228">
        <v>0</v>
      </c>
    </row>
    <row r="229" spans="1:18">
      <c r="A229" t="s">
        <v>2678</v>
      </c>
      <c r="B229" t="s">
        <v>1245</v>
      </c>
      <c r="C229" t="s">
        <v>1246</v>
      </c>
      <c r="D229">
        <v>659530</v>
      </c>
      <c r="E229">
        <v>257158</v>
      </c>
      <c r="F229">
        <v>402372</v>
      </c>
      <c r="G229">
        <v>257158</v>
      </c>
      <c r="H229">
        <v>0</v>
      </c>
      <c r="I229">
        <v>0</v>
      </c>
      <c r="J229">
        <v>0</v>
      </c>
      <c r="K229" s="17">
        <f t="shared" si="7"/>
        <v>0.67826086956521736</v>
      </c>
      <c r="L229" s="17"/>
      <c r="M229" s="17"/>
      <c r="N229">
        <v>0</v>
      </c>
      <c r="O229">
        <v>0</v>
      </c>
      <c r="P229">
        <v>0</v>
      </c>
      <c r="Q229">
        <v>0</v>
      </c>
      <c r="R229">
        <v>0</v>
      </c>
    </row>
    <row r="230" spans="1:18">
      <c r="A230" t="s">
        <v>2622</v>
      </c>
      <c r="B230" t="s">
        <v>1032</v>
      </c>
      <c r="C230" t="s">
        <v>1033</v>
      </c>
      <c r="D230">
        <v>659530</v>
      </c>
      <c r="E230">
        <v>236704</v>
      </c>
      <c r="F230">
        <v>422826</v>
      </c>
      <c r="G230">
        <v>236704</v>
      </c>
      <c r="H230">
        <v>0</v>
      </c>
      <c r="I230">
        <v>0</v>
      </c>
      <c r="J230">
        <v>0</v>
      </c>
      <c r="K230" s="17">
        <f t="shared" si="7"/>
        <v>0.67826086956521736</v>
      </c>
      <c r="L230" s="17"/>
      <c r="M230" s="17"/>
      <c r="N230">
        <v>0</v>
      </c>
      <c r="O230">
        <v>0</v>
      </c>
      <c r="P230">
        <v>0</v>
      </c>
      <c r="Q230">
        <v>0</v>
      </c>
      <c r="R230">
        <v>0</v>
      </c>
    </row>
    <row r="231" spans="1:18">
      <c r="A231" t="s">
        <v>2691</v>
      </c>
      <c r="B231" t="s">
        <v>1289</v>
      </c>
      <c r="C231" t="s">
        <v>1290</v>
      </c>
      <c r="D231">
        <v>659530</v>
      </c>
      <c r="E231">
        <v>56952</v>
      </c>
      <c r="F231">
        <v>602578</v>
      </c>
      <c r="G231">
        <v>56952</v>
      </c>
      <c r="H231">
        <v>0</v>
      </c>
      <c r="I231">
        <v>0</v>
      </c>
      <c r="J231">
        <v>0</v>
      </c>
      <c r="K231" s="17">
        <f t="shared" si="7"/>
        <v>0.67826086956521736</v>
      </c>
      <c r="L231" s="17"/>
      <c r="M231" s="17"/>
      <c r="N231">
        <v>0</v>
      </c>
      <c r="O231">
        <v>0</v>
      </c>
      <c r="P231">
        <v>0</v>
      </c>
      <c r="Q231">
        <v>0</v>
      </c>
      <c r="R231">
        <v>0</v>
      </c>
    </row>
    <row r="232" spans="1:18">
      <c r="A232" t="s">
        <v>2772</v>
      </c>
      <c r="B232" t="s">
        <v>219</v>
      </c>
      <c r="C232" t="s">
        <v>220</v>
      </c>
      <c r="D232">
        <v>659530</v>
      </c>
      <c r="E232">
        <v>206388</v>
      </c>
      <c r="F232">
        <v>453142</v>
      </c>
      <c r="G232">
        <v>206388</v>
      </c>
      <c r="H232">
        <v>0</v>
      </c>
      <c r="I232">
        <v>0</v>
      </c>
      <c r="J232">
        <v>0</v>
      </c>
      <c r="K232" s="17">
        <f t="shared" si="7"/>
        <v>0.67826086956521736</v>
      </c>
      <c r="L232" s="17"/>
      <c r="M232" s="17"/>
      <c r="N232">
        <v>0</v>
      </c>
      <c r="O232">
        <v>0</v>
      </c>
      <c r="P232">
        <v>0</v>
      </c>
      <c r="Q232">
        <v>0</v>
      </c>
      <c r="R232">
        <v>0</v>
      </c>
    </row>
    <row r="233" spans="1:18">
      <c r="A233" t="s">
        <v>2816</v>
      </c>
      <c r="B233" t="s">
        <v>375</v>
      </c>
      <c r="C233" t="s">
        <v>376</v>
      </c>
      <c r="D233">
        <v>659530</v>
      </c>
      <c r="E233">
        <v>52132</v>
      </c>
      <c r="F233">
        <v>607398</v>
      </c>
      <c r="G233">
        <v>52132</v>
      </c>
      <c r="H233">
        <v>0</v>
      </c>
      <c r="I233">
        <v>0</v>
      </c>
      <c r="J233">
        <v>0</v>
      </c>
      <c r="K233" s="17">
        <f t="shared" si="7"/>
        <v>0.67826086956521736</v>
      </c>
      <c r="L233" s="17"/>
      <c r="M233" s="17"/>
      <c r="N233">
        <v>0</v>
      </c>
      <c r="O233">
        <v>0</v>
      </c>
      <c r="P233">
        <v>0</v>
      </c>
      <c r="Q233">
        <v>0</v>
      </c>
      <c r="R233">
        <v>0</v>
      </c>
    </row>
    <row r="234" spans="1:18">
      <c r="A234" t="s">
        <v>2668</v>
      </c>
      <c r="B234" t="s">
        <v>1190</v>
      </c>
      <c r="C234" t="s">
        <v>1191</v>
      </c>
      <c r="D234">
        <v>626200</v>
      </c>
      <c r="E234">
        <v>319872</v>
      </c>
      <c r="F234">
        <v>306328</v>
      </c>
      <c r="G234">
        <v>319872</v>
      </c>
      <c r="H234">
        <v>0</v>
      </c>
      <c r="I234">
        <v>0</v>
      </c>
      <c r="J234">
        <v>0</v>
      </c>
      <c r="K234" s="17">
        <f t="shared" si="7"/>
        <v>0.67826086956521736</v>
      </c>
      <c r="L234" s="17"/>
      <c r="M234" s="17"/>
      <c r="N234">
        <v>0</v>
      </c>
      <c r="O234">
        <v>0</v>
      </c>
      <c r="P234">
        <v>0</v>
      </c>
      <c r="Q234">
        <v>0</v>
      </c>
      <c r="R234">
        <v>0</v>
      </c>
    </row>
    <row r="235" spans="1:18">
      <c r="A235" t="s">
        <v>2624</v>
      </c>
      <c r="B235" t="s">
        <v>1042</v>
      </c>
      <c r="C235" t="s">
        <v>1043</v>
      </c>
      <c r="D235">
        <v>659530</v>
      </c>
      <c r="E235">
        <v>378641</v>
      </c>
      <c r="F235">
        <v>280889</v>
      </c>
      <c r="G235">
        <v>378641</v>
      </c>
      <c r="H235">
        <v>0</v>
      </c>
      <c r="I235">
        <v>0</v>
      </c>
      <c r="J235">
        <v>0</v>
      </c>
      <c r="K235" s="17">
        <f t="shared" si="7"/>
        <v>0.67826086956521736</v>
      </c>
      <c r="L235" s="17"/>
      <c r="M235" s="17"/>
      <c r="N235">
        <v>0</v>
      </c>
      <c r="O235">
        <v>0</v>
      </c>
      <c r="P235">
        <v>0</v>
      </c>
      <c r="Q235">
        <v>0</v>
      </c>
      <c r="R235">
        <v>0</v>
      </c>
    </row>
    <row r="236" spans="1:18">
      <c r="A236" t="s">
        <v>2769</v>
      </c>
      <c r="B236" t="s">
        <v>209</v>
      </c>
      <c r="C236" t="s">
        <v>210</v>
      </c>
      <c r="D236">
        <v>659530</v>
      </c>
      <c r="E236">
        <v>179459</v>
      </c>
      <c r="F236">
        <v>480071</v>
      </c>
      <c r="G236">
        <v>179459</v>
      </c>
      <c r="H236">
        <v>0</v>
      </c>
      <c r="I236">
        <v>0</v>
      </c>
      <c r="J236">
        <v>0</v>
      </c>
      <c r="K236" s="17">
        <f t="shared" si="7"/>
        <v>0.67826086956521736</v>
      </c>
      <c r="L236" s="17"/>
      <c r="M236" s="17"/>
      <c r="N236">
        <v>0</v>
      </c>
      <c r="O236">
        <v>0</v>
      </c>
      <c r="P236">
        <v>0</v>
      </c>
      <c r="Q236">
        <v>0</v>
      </c>
      <c r="R236">
        <v>0</v>
      </c>
    </row>
    <row r="237" spans="1:18">
      <c r="A237" t="s">
        <v>2528</v>
      </c>
      <c r="B237" t="s">
        <v>603</v>
      </c>
      <c r="C237" t="s">
        <v>604</v>
      </c>
      <c r="D237">
        <v>659530</v>
      </c>
      <c r="E237">
        <v>499847</v>
      </c>
      <c r="F237">
        <v>159683</v>
      </c>
      <c r="G237">
        <v>499847</v>
      </c>
      <c r="H237">
        <v>0</v>
      </c>
      <c r="I237">
        <v>0</v>
      </c>
      <c r="J237">
        <v>0</v>
      </c>
      <c r="K237" s="17">
        <f t="shared" si="7"/>
        <v>0.67826086956521736</v>
      </c>
      <c r="L237" s="17"/>
      <c r="M237" s="17"/>
      <c r="N237">
        <v>0</v>
      </c>
      <c r="O237">
        <v>0</v>
      </c>
      <c r="P237">
        <v>0</v>
      </c>
      <c r="Q237">
        <v>0</v>
      </c>
      <c r="R237">
        <v>0</v>
      </c>
    </row>
    <row r="238" spans="1:18">
      <c r="A238" t="s">
        <v>2639</v>
      </c>
      <c r="B238" t="s">
        <v>1086</v>
      </c>
      <c r="C238" t="s">
        <v>1087</v>
      </c>
      <c r="D238">
        <v>659530</v>
      </c>
      <c r="E238">
        <v>271910</v>
      </c>
      <c r="F238">
        <v>387620</v>
      </c>
      <c r="G238">
        <v>271910</v>
      </c>
      <c r="H238">
        <v>0</v>
      </c>
      <c r="I238">
        <v>0</v>
      </c>
      <c r="J238">
        <v>0</v>
      </c>
      <c r="K238" s="17">
        <f t="shared" si="7"/>
        <v>0.67826086956521736</v>
      </c>
      <c r="L238" s="17"/>
      <c r="M238" s="17"/>
      <c r="N238">
        <v>0</v>
      </c>
      <c r="O238">
        <v>0</v>
      </c>
      <c r="P238">
        <v>0</v>
      </c>
      <c r="Q238">
        <v>0</v>
      </c>
      <c r="R238">
        <v>0</v>
      </c>
    </row>
    <row r="239" spans="1:18">
      <c r="A239" t="s">
        <v>2605</v>
      </c>
      <c r="B239" t="s">
        <v>972</v>
      </c>
      <c r="C239" t="s">
        <v>973</v>
      </c>
      <c r="D239">
        <v>659530</v>
      </c>
      <c r="E239">
        <v>58680</v>
      </c>
      <c r="F239">
        <v>600850</v>
      </c>
      <c r="G239">
        <v>58680</v>
      </c>
      <c r="H239">
        <v>0</v>
      </c>
      <c r="I239">
        <v>0</v>
      </c>
      <c r="J239">
        <v>0</v>
      </c>
      <c r="K239" s="17">
        <f t="shared" si="7"/>
        <v>0.67826086956521736</v>
      </c>
      <c r="L239" s="17"/>
      <c r="M239" s="17"/>
      <c r="N239">
        <v>0</v>
      </c>
      <c r="O239">
        <v>0</v>
      </c>
      <c r="P239">
        <v>0</v>
      </c>
      <c r="Q239">
        <v>0</v>
      </c>
      <c r="R239">
        <v>0</v>
      </c>
    </row>
    <row r="240" spans="1:18">
      <c r="A240" t="s">
        <v>2582</v>
      </c>
      <c r="B240" t="s">
        <v>906</v>
      </c>
      <c r="C240" t="s">
        <v>907</v>
      </c>
      <c r="D240">
        <v>659530</v>
      </c>
      <c r="E240">
        <v>126644</v>
      </c>
      <c r="F240">
        <v>532886</v>
      </c>
      <c r="G240">
        <v>126644</v>
      </c>
      <c r="H240">
        <v>0</v>
      </c>
      <c r="I240">
        <v>0</v>
      </c>
      <c r="J240">
        <v>0</v>
      </c>
      <c r="K240" s="17">
        <f t="shared" si="7"/>
        <v>0.67826086956521736</v>
      </c>
      <c r="L240" s="17"/>
      <c r="M240" s="17"/>
      <c r="N240">
        <v>0</v>
      </c>
      <c r="O240">
        <v>0</v>
      </c>
      <c r="P240">
        <v>0</v>
      </c>
      <c r="Q240">
        <v>0</v>
      </c>
      <c r="R240">
        <v>0</v>
      </c>
    </row>
    <row r="241" spans="1:18">
      <c r="A241" t="s">
        <v>2894</v>
      </c>
      <c r="B241" t="s">
        <v>786</v>
      </c>
      <c r="C241" t="s">
        <v>787</v>
      </c>
      <c r="D241">
        <v>659530</v>
      </c>
      <c r="E241">
        <v>15426</v>
      </c>
      <c r="F241">
        <v>644104</v>
      </c>
      <c r="G241">
        <v>15426</v>
      </c>
      <c r="H241">
        <v>0</v>
      </c>
      <c r="I241">
        <v>0</v>
      </c>
      <c r="J241">
        <v>0</v>
      </c>
      <c r="K241" s="17">
        <f t="shared" si="7"/>
        <v>0.67826086956521736</v>
      </c>
      <c r="L241" s="17"/>
      <c r="M241" s="17"/>
      <c r="N241">
        <v>0</v>
      </c>
      <c r="O241">
        <v>0</v>
      </c>
      <c r="P241">
        <v>0</v>
      </c>
      <c r="Q241">
        <v>0</v>
      </c>
      <c r="R241">
        <v>0</v>
      </c>
    </row>
    <row r="242" spans="1:18">
      <c r="A242" t="s">
        <v>2922</v>
      </c>
      <c r="B242" t="s">
        <v>846</v>
      </c>
      <c r="C242" t="s">
        <v>847</v>
      </c>
      <c r="D242">
        <v>659530</v>
      </c>
      <c r="E242">
        <v>42683</v>
      </c>
      <c r="F242">
        <v>616847</v>
      </c>
      <c r="G242">
        <v>42683</v>
      </c>
      <c r="H242">
        <v>0</v>
      </c>
      <c r="I242">
        <v>0</v>
      </c>
      <c r="J242">
        <v>0</v>
      </c>
      <c r="K242" s="17">
        <f t="shared" si="7"/>
        <v>0.67826086956521736</v>
      </c>
      <c r="L242" s="17"/>
      <c r="M242" s="17"/>
      <c r="N242">
        <v>0</v>
      </c>
      <c r="O242">
        <v>0</v>
      </c>
      <c r="P242">
        <v>0</v>
      </c>
      <c r="Q242">
        <v>0</v>
      </c>
      <c r="R242">
        <v>0</v>
      </c>
    </row>
    <row r="243" spans="1:18">
      <c r="A243" t="s">
        <v>2650</v>
      </c>
      <c r="B243" t="s">
        <v>1134</v>
      </c>
      <c r="C243" t="s">
        <v>1135</v>
      </c>
      <c r="D243">
        <v>659530</v>
      </c>
      <c r="E243">
        <v>302050</v>
      </c>
      <c r="F243">
        <v>357480</v>
      </c>
      <c r="G243">
        <v>302050</v>
      </c>
      <c r="H243">
        <v>0</v>
      </c>
      <c r="I243">
        <v>0</v>
      </c>
      <c r="J243">
        <v>0</v>
      </c>
      <c r="K243" s="17">
        <f t="shared" si="7"/>
        <v>0.67826086956521736</v>
      </c>
      <c r="L243" s="17"/>
      <c r="M243" s="17"/>
      <c r="N243">
        <v>0</v>
      </c>
      <c r="O243">
        <v>0</v>
      </c>
      <c r="P243">
        <v>0</v>
      </c>
      <c r="Q243">
        <v>0</v>
      </c>
      <c r="R243">
        <v>0</v>
      </c>
    </row>
    <row r="244" spans="1:18">
      <c r="A244" t="s">
        <v>2934</v>
      </c>
      <c r="B244" t="s">
        <v>1234</v>
      </c>
      <c r="C244" t="s">
        <v>1235</v>
      </c>
      <c r="D244">
        <v>659530</v>
      </c>
      <c r="E244">
        <v>342761</v>
      </c>
      <c r="F244">
        <v>316769</v>
      </c>
      <c r="G244">
        <v>342761</v>
      </c>
      <c r="H244">
        <v>0</v>
      </c>
      <c r="I244">
        <v>0</v>
      </c>
      <c r="J244">
        <v>0</v>
      </c>
      <c r="K244" s="17">
        <f t="shared" si="7"/>
        <v>0.67826086956521736</v>
      </c>
      <c r="L244" s="17"/>
      <c r="M244" s="17"/>
      <c r="N244">
        <v>0</v>
      </c>
      <c r="O244">
        <v>0</v>
      </c>
      <c r="P244">
        <v>0</v>
      </c>
      <c r="Q244">
        <v>0</v>
      </c>
      <c r="R244">
        <v>0</v>
      </c>
    </row>
    <row r="245" spans="1:18">
      <c r="A245" t="s">
        <v>2627</v>
      </c>
      <c r="B245" t="s">
        <v>1048</v>
      </c>
      <c r="C245" t="s">
        <v>1049</v>
      </c>
      <c r="D245">
        <v>659530</v>
      </c>
      <c r="E245">
        <v>333426</v>
      </c>
      <c r="F245">
        <v>326104</v>
      </c>
      <c r="G245">
        <v>333426</v>
      </c>
      <c r="H245">
        <v>0</v>
      </c>
      <c r="I245">
        <v>0</v>
      </c>
      <c r="J245">
        <v>0</v>
      </c>
      <c r="K245" s="17">
        <f t="shared" si="7"/>
        <v>0.67826086956521736</v>
      </c>
      <c r="L245" s="17"/>
      <c r="M245" s="17"/>
      <c r="N245">
        <v>0</v>
      </c>
      <c r="O245">
        <v>0</v>
      </c>
      <c r="P245">
        <v>0</v>
      </c>
      <c r="Q245">
        <v>0</v>
      </c>
      <c r="R245">
        <v>0</v>
      </c>
    </row>
    <row r="246" spans="1:18">
      <c r="A246" t="s">
        <v>2539</v>
      </c>
      <c r="B246" t="s">
        <v>644</v>
      </c>
      <c r="C246" t="s">
        <v>645</v>
      </c>
      <c r="D246">
        <v>659530</v>
      </c>
      <c r="E246">
        <v>98502</v>
      </c>
      <c r="F246">
        <v>561028</v>
      </c>
      <c r="G246">
        <v>98502</v>
      </c>
      <c r="H246">
        <v>0</v>
      </c>
      <c r="I246">
        <v>0</v>
      </c>
      <c r="J246">
        <v>0</v>
      </c>
      <c r="K246" s="17">
        <f t="shared" si="7"/>
        <v>0.67826086956521736</v>
      </c>
      <c r="L246" s="17"/>
      <c r="M246" s="17"/>
      <c r="N246">
        <v>0</v>
      </c>
      <c r="O246">
        <v>0</v>
      </c>
      <c r="P246">
        <v>0</v>
      </c>
      <c r="Q246">
        <v>0</v>
      </c>
      <c r="R246">
        <v>0</v>
      </c>
    </row>
    <row r="247" spans="1:18">
      <c r="A247" t="s">
        <v>2830</v>
      </c>
      <c r="B247" t="s">
        <v>423</v>
      </c>
      <c r="C247" t="s">
        <v>424</v>
      </c>
      <c r="D247">
        <v>659530</v>
      </c>
      <c r="E247">
        <v>451098</v>
      </c>
      <c r="F247">
        <v>208432</v>
      </c>
      <c r="G247">
        <v>451098</v>
      </c>
      <c r="H247">
        <v>0</v>
      </c>
      <c r="I247">
        <v>0</v>
      </c>
      <c r="J247">
        <v>0</v>
      </c>
      <c r="K247" s="17">
        <f t="shared" si="7"/>
        <v>0.67826086956521736</v>
      </c>
      <c r="L247" s="17"/>
      <c r="M247" s="17"/>
      <c r="N247">
        <v>0</v>
      </c>
      <c r="O247">
        <v>0</v>
      </c>
      <c r="P247">
        <v>0</v>
      </c>
      <c r="Q247">
        <v>0</v>
      </c>
      <c r="R247">
        <v>0</v>
      </c>
    </row>
    <row r="248" spans="1:18">
      <c r="A248" t="s">
        <v>2551</v>
      </c>
      <c r="B248" t="s">
        <v>704</v>
      </c>
      <c r="C248" t="s">
        <v>705</v>
      </c>
      <c r="D248">
        <v>659530</v>
      </c>
      <c r="E248">
        <v>456316</v>
      </c>
      <c r="F248">
        <v>203214</v>
      </c>
      <c r="G248">
        <v>456316</v>
      </c>
      <c r="H248">
        <v>0</v>
      </c>
      <c r="I248">
        <v>0</v>
      </c>
      <c r="J248">
        <v>0</v>
      </c>
      <c r="K248" s="17">
        <f t="shared" si="7"/>
        <v>0.67826086956521736</v>
      </c>
      <c r="L248" s="17"/>
      <c r="M248" s="17"/>
      <c r="N248">
        <v>0</v>
      </c>
      <c r="O248">
        <v>0</v>
      </c>
      <c r="P248">
        <v>0</v>
      </c>
      <c r="Q248">
        <v>0</v>
      </c>
      <c r="R248">
        <v>0</v>
      </c>
    </row>
    <row r="249" spans="1:18">
      <c r="A249" t="s">
        <v>2759</v>
      </c>
      <c r="B249" t="s">
        <v>169</v>
      </c>
      <c r="C249" t="s">
        <v>170</v>
      </c>
      <c r="D249">
        <v>659530</v>
      </c>
      <c r="E249">
        <v>141390</v>
      </c>
      <c r="F249">
        <v>518140</v>
      </c>
      <c r="G249">
        <v>141390</v>
      </c>
      <c r="H249">
        <v>0</v>
      </c>
      <c r="I249">
        <v>0</v>
      </c>
      <c r="J249">
        <v>0</v>
      </c>
      <c r="K249" s="17">
        <f t="shared" si="7"/>
        <v>0.67826086956521736</v>
      </c>
      <c r="L249" s="17"/>
      <c r="M249" s="17"/>
      <c r="N249">
        <v>0</v>
      </c>
      <c r="O249">
        <v>0</v>
      </c>
      <c r="P249">
        <v>0</v>
      </c>
      <c r="Q249">
        <v>0</v>
      </c>
      <c r="R249">
        <v>0</v>
      </c>
    </row>
    <row r="250" spans="1:18">
      <c r="A250" t="s">
        <v>2767</v>
      </c>
      <c r="B250" t="s">
        <v>197</v>
      </c>
      <c r="C250" t="s">
        <v>198</v>
      </c>
      <c r="D250">
        <v>659530</v>
      </c>
      <c r="E250">
        <v>326616</v>
      </c>
      <c r="F250">
        <v>332914</v>
      </c>
      <c r="G250">
        <v>326616</v>
      </c>
      <c r="H250">
        <v>0</v>
      </c>
      <c r="I250">
        <v>0</v>
      </c>
      <c r="J250">
        <v>0</v>
      </c>
      <c r="K250" s="17">
        <f t="shared" si="7"/>
        <v>0.67826086956521736</v>
      </c>
      <c r="L250" s="17"/>
      <c r="M250" s="17"/>
      <c r="N250">
        <v>0</v>
      </c>
      <c r="O250">
        <v>0</v>
      </c>
      <c r="P250">
        <v>0</v>
      </c>
      <c r="Q250">
        <v>0</v>
      </c>
      <c r="R250">
        <v>0</v>
      </c>
    </row>
    <row r="251" spans="1:18">
      <c r="A251" t="s">
        <v>2531</v>
      </c>
      <c r="B251" t="s">
        <v>609</v>
      </c>
      <c r="C251" t="s">
        <v>610</v>
      </c>
      <c r="D251">
        <v>659530</v>
      </c>
      <c r="E251">
        <v>176269</v>
      </c>
      <c r="F251">
        <v>483261</v>
      </c>
      <c r="G251">
        <v>176269</v>
      </c>
      <c r="H251">
        <v>0</v>
      </c>
      <c r="I251">
        <v>0</v>
      </c>
      <c r="J251">
        <v>0</v>
      </c>
      <c r="K251" s="17">
        <f t="shared" si="7"/>
        <v>0.67826086956521736</v>
      </c>
      <c r="L251" s="17"/>
      <c r="M251" s="17"/>
      <c r="N251">
        <v>0</v>
      </c>
      <c r="O251">
        <v>0</v>
      </c>
      <c r="P251">
        <v>0</v>
      </c>
      <c r="Q251">
        <v>0</v>
      </c>
      <c r="R251">
        <v>0</v>
      </c>
    </row>
    <row r="252" spans="1:18">
      <c r="A252" t="s">
        <v>2810</v>
      </c>
      <c r="B252" t="s">
        <v>361</v>
      </c>
      <c r="C252" t="s">
        <v>362</v>
      </c>
      <c r="D252">
        <v>659530</v>
      </c>
      <c r="E252">
        <v>139524</v>
      </c>
      <c r="F252">
        <v>520006</v>
      </c>
      <c r="G252">
        <v>139524</v>
      </c>
      <c r="H252">
        <v>0</v>
      </c>
      <c r="I252">
        <v>0</v>
      </c>
      <c r="J252">
        <v>0</v>
      </c>
      <c r="K252" s="17">
        <f t="shared" si="7"/>
        <v>0.67826086956521736</v>
      </c>
      <c r="L252" s="17"/>
      <c r="M252" s="17"/>
      <c r="N252">
        <v>0</v>
      </c>
      <c r="O252">
        <v>0</v>
      </c>
      <c r="P252">
        <v>0</v>
      </c>
      <c r="Q252">
        <v>0</v>
      </c>
      <c r="R252">
        <v>0</v>
      </c>
    </row>
    <row r="253" spans="1:18">
      <c r="A253" t="s">
        <v>2517</v>
      </c>
      <c r="B253" t="s">
        <v>560</v>
      </c>
      <c r="C253" t="s">
        <v>561</v>
      </c>
      <c r="D253">
        <v>659530</v>
      </c>
      <c r="E253">
        <v>393769</v>
      </c>
      <c r="F253">
        <v>265761</v>
      </c>
      <c r="G253">
        <v>393769</v>
      </c>
      <c r="H253">
        <v>0</v>
      </c>
      <c r="I253">
        <v>0</v>
      </c>
      <c r="J253">
        <v>0</v>
      </c>
      <c r="K253" s="17">
        <f t="shared" si="7"/>
        <v>0.67826086956521736</v>
      </c>
      <c r="L253" s="17"/>
      <c r="M253" s="17"/>
      <c r="N253">
        <v>0</v>
      </c>
      <c r="O253">
        <v>0</v>
      </c>
      <c r="P253">
        <v>0</v>
      </c>
      <c r="Q253">
        <v>0</v>
      </c>
      <c r="R253">
        <v>0</v>
      </c>
    </row>
    <row r="254" spans="1:18">
      <c r="A254" t="s">
        <v>2587</v>
      </c>
      <c r="B254" t="s">
        <v>920</v>
      </c>
      <c r="C254" t="s">
        <v>921</v>
      </c>
      <c r="D254">
        <v>659530</v>
      </c>
      <c r="E254">
        <v>68700</v>
      </c>
      <c r="F254">
        <v>590830</v>
      </c>
      <c r="G254">
        <v>68700</v>
      </c>
      <c r="H254">
        <v>0</v>
      </c>
      <c r="I254">
        <v>0</v>
      </c>
      <c r="J254">
        <v>0</v>
      </c>
      <c r="K254" s="17">
        <f t="shared" si="7"/>
        <v>0.67826086956521736</v>
      </c>
      <c r="L254" s="17"/>
      <c r="M254" s="17"/>
      <c r="N254">
        <v>0</v>
      </c>
      <c r="O254">
        <v>0</v>
      </c>
      <c r="P254">
        <v>0</v>
      </c>
      <c r="Q254">
        <v>0</v>
      </c>
      <c r="R254">
        <v>0</v>
      </c>
    </row>
    <row r="255" spans="1:18">
      <c r="A255" t="s">
        <v>2636</v>
      </c>
      <c r="B255" t="s">
        <v>1076</v>
      </c>
      <c r="C255" t="s">
        <v>1077</v>
      </c>
      <c r="D255">
        <v>659530</v>
      </c>
      <c r="E255">
        <v>159732</v>
      </c>
      <c r="F255">
        <v>499798</v>
      </c>
      <c r="G255">
        <v>159732</v>
      </c>
      <c r="H255">
        <v>0</v>
      </c>
      <c r="I255">
        <v>0</v>
      </c>
      <c r="J255">
        <v>0</v>
      </c>
      <c r="K255" s="17">
        <f t="shared" si="7"/>
        <v>0.67826086956521736</v>
      </c>
      <c r="L255" s="17"/>
      <c r="M255" s="17"/>
      <c r="N255">
        <v>0</v>
      </c>
      <c r="O255">
        <v>0</v>
      </c>
      <c r="P255">
        <v>0</v>
      </c>
      <c r="Q255">
        <v>0</v>
      </c>
      <c r="R255">
        <v>0</v>
      </c>
    </row>
    <row r="256" spans="1:18">
      <c r="A256" t="s">
        <v>2631</v>
      </c>
      <c r="B256" t="s">
        <v>1062</v>
      </c>
      <c r="C256" t="s">
        <v>1063</v>
      </c>
      <c r="D256">
        <v>659530</v>
      </c>
      <c r="E256">
        <v>260376</v>
      </c>
      <c r="F256">
        <v>399154</v>
      </c>
      <c r="G256">
        <v>260376</v>
      </c>
      <c r="H256">
        <v>0</v>
      </c>
      <c r="I256">
        <v>0</v>
      </c>
      <c r="J256">
        <v>0</v>
      </c>
      <c r="K256" s="17">
        <f t="shared" si="7"/>
        <v>0.67826086956521736</v>
      </c>
      <c r="L256" s="17"/>
      <c r="M256" s="17"/>
      <c r="N256">
        <v>0</v>
      </c>
      <c r="O256">
        <v>0</v>
      </c>
      <c r="P256">
        <v>0</v>
      </c>
      <c r="Q256">
        <v>0</v>
      </c>
      <c r="R256">
        <v>0</v>
      </c>
    </row>
    <row r="257" spans="1:18">
      <c r="A257" t="s">
        <v>2561</v>
      </c>
      <c r="B257" t="s">
        <v>742</v>
      </c>
      <c r="C257" t="s">
        <v>743</v>
      </c>
      <c r="D257">
        <v>659530</v>
      </c>
      <c r="E257">
        <v>77161</v>
      </c>
      <c r="F257">
        <v>582369</v>
      </c>
      <c r="G257">
        <v>77161</v>
      </c>
      <c r="H257">
        <v>0</v>
      </c>
      <c r="I257">
        <v>0</v>
      </c>
      <c r="J257">
        <v>0</v>
      </c>
      <c r="K257" s="17">
        <f t="shared" si="7"/>
        <v>0.67826086956521736</v>
      </c>
      <c r="L257" s="17"/>
      <c r="M257" s="17"/>
      <c r="N257">
        <v>0</v>
      </c>
      <c r="O257">
        <v>0</v>
      </c>
      <c r="P257">
        <v>0</v>
      </c>
      <c r="Q257">
        <v>0</v>
      </c>
      <c r="R257">
        <v>0</v>
      </c>
    </row>
    <row r="258" spans="1:18">
      <c r="A258" t="s">
        <v>2663</v>
      </c>
      <c r="B258" t="s">
        <v>1174</v>
      </c>
      <c r="C258" t="s">
        <v>1175</v>
      </c>
      <c r="D258">
        <v>659530</v>
      </c>
      <c r="E258">
        <v>463111</v>
      </c>
      <c r="F258">
        <v>196419</v>
      </c>
      <c r="G258">
        <v>463111</v>
      </c>
      <c r="H258">
        <v>0</v>
      </c>
      <c r="I258">
        <v>0</v>
      </c>
      <c r="J258">
        <v>0</v>
      </c>
      <c r="K258" s="17">
        <f t="shared" ref="K258:K321" si="8">COUNTIF(J$2:J$347,"&lt;="&amp;J258)/COUNT(J$2:J$347)</f>
        <v>0.67826086956521736</v>
      </c>
      <c r="L258" s="17"/>
      <c r="M258" s="17"/>
      <c r="N258">
        <v>0</v>
      </c>
      <c r="O258">
        <v>0</v>
      </c>
      <c r="P258">
        <v>0</v>
      </c>
      <c r="Q258">
        <v>0</v>
      </c>
      <c r="R258">
        <v>0</v>
      </c>
    </row>
    <row r="259" spans="1:18">
      <c r="A259" t="s">
        <v>2870</v>
      </c>
      <c r="B259" t="s">
        <v>522</v>
      </c>
      <c r="C259" t="s">
        <v>523</v>
      </c>
      <c r="D259">
        <v>659530</v>
      </c>
      <c r="E259">
        <v>86790</v>
      </c>
      <c r="F259">
        <v>572740</v>
      </c>
      <c r="G259">
        <v>86790</v>
      </c>
      <c r="H259">
        <v>0</v>
      </c>
      <c r="I259">
        <v>0</v>
      </c>
      <c r="J259">
        <v>0</v>
      </c>
      <c r="K259" s="17">
        <f t="shared" si="8"/>
        <v>0.67826086956521736</v>
      </c>
      <c r="L259" s="17"/>
      <c r="M259" s="17"/>
      <c r="N259">
        <v>0</v>
      </c>
      <c r="O259">
        <v>0</v>
      </c>
      <c r="P259">
        <v>0</v>
      </c>
      <c r="Q259">
        <v>0</v>
      </c>
      <c r="R259">
        <v>0</v>
      </c>
    </row>
    <row r="260" spans="1:18">
      <c r="A260" t="s">
        <v>2596</v>
      </c>
      <c r="B260" t="s">
        <v>948</v>
      </c>
      <c r="C260" t="s">
        <v>949</v>
      </c>
      <c r="D260">
        <v>659530</v>
      </c>
      <c r="E260">
        <v>93890</v>
      </c>
      <c r="F260">
        <v>565640</v>
      </c>
      <c r="G260">
        <v>93890</v>
      </c>
      <c r="H260">
        <v>0</v>
      </c>
      <c r="I260">
        <v>0</v>
      </c>
      <c r="J260">
        <v>0</v>
      </c>
      <c r="K260" s="17">
        <f t="shared" si="8"/>
        <v>0.67826086956521736</v>
      </c>
      <c r="L260" s="17"/>
      <c r="M260" s="17"/>
      <c r="N260">
        <v>0</v>
      </c>
      <c r="O260">
        <v>0</v>
      </c>
      <c r="P260">
        <v>0</v>
      </c>
      <c r="Q260">
        <v>0</v>
      </c>
      <c r="R260">
        <v>0</v>
      </c>
    </row>
    <row r="261" spans="1:18">
      <c r="A261" t="s">
        <v>2909</v>
      </c>
      <c r="B261" t="s">
        <v>818</v>
      </c>
      <c r="C261" t="s">
        <v>819</v>
      </c>
      <c r="D261">
        <v>659530</v>
      </c>
      <c r="E261">
        <v>52633</v>
      </c>
      <c r="F261">
        <v>606897</v>
      </c>
      <c r="G261">
        <v>52633</v>
      </c>
      <c r="H261">
        <v>0</v>
      </c>
      <c r="I261">
        <v>0</v>
      </c>
      <c r="J261">
        <v>0</v>
      </c>
      <c r="K261" s="17">
        <f t="shared" si="8"/>
        <v>0.67826086956521736</v>
      </c>
      <c r="L261" s="17"/>
      <c r="M261" s="17"/>
      <c r="N261">
        <v>0</v>
      </c>
      <c r="O261">
        <v>0</v>
      </c>
      <c r="P261">
        <v>0</v>
      </c>
      <c r="Q261">
        <v>0</v>
      </c>
      <c r="R261">
        <v>0</v>
      </c>
    </row>
    <row r="262" spans="1:18">
      <c r="A262" t="s">
        <v>2927</v>
      </c>
      <c r="B262" t="s">
        <v>1028</v>
      </c>
      <c r="C262" t="s">
        <v>1029</v>
      </c>
      <c r="D262">
        <v>659530</v>
      </c>
      <c r="E262">
        <v>100155</v>
      </c>
      <c r="F262">
        <v>559375</v>
      </c>
      <c r="G262">
        <v>100155</v>
      </c>
      <c r="H262">
        <v>0</v>
      </c>
      <c r="I262">
        <v>0</v>
      </c>
      <c r="J262">
        <v>0</v>
      </c>
      <c r="K262" s="17">
        <f t="shared" si="8"/>
        <v>0.67826086956521736</v>
      </c>
      <c r="L262" s="17"/>
      <c r="M262" s="17"/>
      <c r="N262">
        <v>0</v>
      </c>
      <c r="O262">
        <v>0</v>
      </c>
      <c r="P262">
        <v>0</v>
      </c>
      <c r="Q262">
        <v>0</v>
      </c>
      <c r="R262">
        <v>0</v>
      </c>
    </row>
    <row r="263" spans="1:18">
      <c r="A263" t="s">
        <v>2820</v>
      </c>
      <c r="B263" t="s">
        <v>385</v>
      </c>
      <c r="C263" t="s">
        <v>386</v>
      </c>
      <c r="D263">
        <v>659530</v>
      </c>
      <c r="E263">
        <v>17346</v>
      </c>
      <c r="F263">
        <v>642184</v>
      </c>
      <c r="G263">
        <v>17346</v>
      </c>
      <c r="H263">
        <v>0</v>
      </c>
      <c r="I263">
        <v>0</v>
      </c>
      <c r="J263">
        <v>0</v>
      </c>
      <c r="K263" s="17">
        <f t="shared" si="8"/>
        <v>0.67826086956521736</v>
      </c>
      <c r="L263" s="17"/>
      <c r="M263" s="17"/>
      <c r="N263">
        <v>0</v>
      </c>
      <c r="O263">
        <v>0</v>
      </c>
      <c r="P263">
        <v>0</v>
      </c>
      <c r="Q263">
        <v>0</v>
      </c>
      <c r="R263">
        <v>0</v>
      </c>
    </row>
    <row r="264" spans="1:18">
      <c r="A264" t="s">
        <v>2681</v>
      </c>
      <c r="B264" t="s">
        <v>1255</v>
      </c>
      <c r="C264" t="s">
        <v>1256</v>
      </c>
      <c r="D264">
        <v>659530</v>
      </c>
      <c r="E264">
        <v>190232</v>
      </c>
      <c r="F264">
        <v>469298</v>
      </c>
      <c r="G264">
        <v>190232</v>
      </c>
      <c r="H264">
        <v>0</v>
      </c>
      <c r="I264">
        <v>0</v>
      </c>
      <c r="J264">
        <v>0</v>
      </c>
      <c r="K264" s="17">
        <f t="shared" si="8"/>
        <v>0.67826086956521736</v>
      </c>
      <c r="L264" s="17"/>
      <c r="M264" s="17"/>
      <c r="N264">
        <v>0</v>
      </c>
      <c r="O264">
        <v>0</v>
      </c>
      <c r="P264">
        <v>0</v>
      </c>
      <c r="Q264">
        <v>0</v>
      </c>
      <c r="R264">
        <v>0</v>
      </c>
    </row>
    <row r="265" spans="1:18">
      <c r="A265" t="s">
        <v>2809</v>
      </c>
      <c r="B265" t="s">
        <v>357</v>
      </c>
      <c r="C265" t="s">
        <v>358</v>
      </c>
      <c r="D265">
        <v>659530</v>
      </c>
      <c r="E265">
        <v>183077</v>
      </c>
      <c r="F265">
        <v>476453</v>
      </c>
      <c r="G265">
        <v>183077</v>
      </c>
      <c r="H265">
        <v>0</v>
      </c>
      <c r="I265">
        <v>0</v>
      </c>
      <c r="J265">
        <v>0</v>
      </c>
      <c r="K265" s="17">
        <f t="shared" si="8"/>
        <v>0.67826086956521736</v>
      </c>
      <c r="L265" s="17"/>
      <c r="M265" s="17"/>
      <c r="N265">
        <v>0</v>
      </c>
      <c r="O265">
        <v>0</v>
      </c>
      <c r="P265">
        <v>0</v>
      </c>
      <c r="Q265">
        <v>0</v>
      </c>
      <c r="R265">
        <v>0</v>
      </c>
    </row>
    <row r="266" spans="1:18">
      <c r="A266" t="s">
        <v>2545</v>
      </c>
      <c r="B266" t="s">
        <v>681</v>
      </c>
      <c r="C266" t="s">
        <v>682</v>
      </c>
      <c r="D266">
        <v>659530</v>
      </c>
      <c r="E266">
        <v>342130</v>
      </c>
      <c r="F266">
        <v>317400</v>
      </c>
      <c r="G266">
        <v>342130</v>
      </c>
      <c r="H266">
        <v>0</v>
      </c>
      <c r="I266">
        <v>0</v>
      </c>
      <c r="J266">
        <v>0</v>
      </c>
      <c r="K266" s="17">
        <f t="shared" si="8"/>
        <v>0.67826086956521736</v>
      </c>
      <c r="L266" s="17"/>
      <c r="M266" s="17"/>
      <c r="N266">
        <v>0</v>
      </c>
      <c r="O266">
        <v>0</v>
      </c>
      <c r="P266">
        <v>0</v>
      </c>
      <c r="Q266">
        <v>0</v>
      </c>
      <c r="R266">
        <v>0</v>
      </c>
    </row>
    <row r="267" spans="1:18">
      <c r="A267" t="s">
        <v>2854</v>
      </c>
      <c r="B267" t="s">
        <v>1336</v>
      </c>
      <c r="C267" t="s">
        <v>1337</v>
      </c>
      <c r="D267">
        <v>659530</v>
      </c>
      <c r="E267">
        <v>111905</v>
      </c>
      <c r="F267">
        <v>547625</v>
      </c>
      <c r="G267">
        <v>111905</v>
      </c>
      <c r="H267">
        <v>0</v>
      </c>
      <c r="I267">
        <v>0</v>
      </c>
      <c r="J267">
        <v>0</v>
      </c>
      <c r="K267" s="17">
        <f t="shared" si="8"/>
        <v>0.67826086956521736</v>
      </c>
      <c r="L267" s="17"/>
      <c r="M267" s="17"/>
      <c r="N267">
        <v>0</v>
      </c>
      <c r="O267">
        <v>0</v>
      </c>
      <c r="P267">
        <v>0</v>
      </c>
      <c r="Q267">
        <v>0</v>
      </c>
      <c r="R267">
        <v>0</v>
      </c>
    </row>
    <row r="268" spans="1:18">
      <c r="A268" t="s">
        <v>2591</v>
      </c>
      <c r="B268" t="s">
        <v>930</v>
      </c>
      <c r="C268" t="s">
        <v>931</v>
      </c>
      <c r="D268">
        <v>659530</v>
      </c>
      <c r="E268">
        <v>304131</v>
      </c>
      <c r="F268">
        <v>355399</v>
      </c>
      <c r="G268">
        <v>304131</v>
      </c>
      <c r="H268">
        <v>0</v>
      </c>
      <c r="I268">
        <v>0</v>
      </c>
      <c r="J268">
        <v>0</v>
      </c>
      <c r="K268" s="17">
        <f t="shared" si="8"/>
        <v>0.67826086956521736</v>
      </c>
      <c r="L268" s="17"/>
      <c r="M268" s="17"/>
      <c r="N268">
        <v>0</v>
      </c>
      <c r="O268">
        <v>0</v>
      </c>
      <c r="P268">
        <v>0</v>
      </c>
      <c r="Q268">
        <v>0</v>
      </c>
      <c r="R268">
        <v>0</v>
      </c>
    </row>
    <row r="269" spans="1:18">
      <c r="A269" t="s">
        <v>2802</v>
      </c>
      <c r="B269" t="s">
        <v>327</v>
      </c>
      <c r="C269" t="s">
        <v>328</v>
      </c>
      <c r="D269">
        <v>659530</v>
      </c>
      <c r="E269">
        <v>85472</v>
      </c>
      <c r="F269">
        <v>574058</v>
      </c>
      <c r="G269">
        <v>85472</v>
      </c>
      <c r="H269">
        <v>0</v>
      </c>
      <c r="I269">
        <v>0</v>
      </c>
      <c r="J269">
        <v>0</v>
      </c>
      <c r="K269" s="17">
        <f t="shared" si="8"/>
        <v>0.67826086956521736</v>
      </c>
      <c r="L269" s="17"/>
      <c r="M269" s="17"/>
      <c r="N269">
        <v>0</v>
      </c>
      <c r="O269">
        <v>0</v>
      </c>
      <c r="P269">
        <v>0</v>
      </c>
      <c r="Q269">
        <v>0</v>
      </c>
      <c r="R269">
        <v>0</v>
      </c>
    </row>
    <row r="270" spans="1:18">
      <c r="A270" t="s">
        <v>2899</v>
      </c>
      <c r="B270" t="s">
        <v>796</v>
      </c>
      <c r="C270" t="s">
        <v>797</v>
      </c>
      <c r="D270">
        <v>659530</v>
      </c>
      <c r="E270">
        <v>22657</v>
      </c>
      <c r="F270">
        <v>636873</v>
      </c>
      <c r="G270">
        <v>22657</v>
      </c>
      <c r="H270">
        <v>0</v>
      </c>
      <c r="I270">
        <v>0</v>
      </c>
      <c r="J270">
        <v>0</v>
      </c>
      <c r="K270" s="17">
        <f t="shared" si="8"/>
        <v>0.67826086956521736</v>
      </c>
      <c r="L270" s="17"/>
      <c r="M270" s="17"/>
      <c r="N270">
        <v>0</v>
      </c>
      <c r="O270">
        <v>0</v>
      </c>
      <c r="P270">
        <v>0</v>
      </c>
      <c r="Q270">
        <v>0</v>
      </c>
      <c r="R270">
        <v>0</v>
      </c>
    </row>
    <row r="271" spans="1:18">
      <c r="A271" t="s">
        <v>2819</v>
      </c>
      <c r="B271" t="s">
        <v>381</v>
      </c>
      <c r="C271" t="s">
        <v>382</v>
      </c>
      <c r="D271">
        <v>659530</v>
      </c>
      <c r="E271">
        <v>299587</v>
      </c>
      <c r="F271">
        <v>359943</v>
      </c>
      <c r="G271">
        <v>299587</v>
      </c>
      <c r="H271">
        <v>0</v>
      </c>
      <c r="I271">
        <v>0</v>
      </c>
      <c r="J271">
        <v>0</v>
      </c>
      <c r="K271" s="17">
        <f t="shared" si="8"/>
        <v>0.67826086956521736</v>
      </c>
      <c r="L271" s="17"/>
      <c r="M271" s="17"/>
      <c r="N271">
        <v>0</v>
      </c>
      <c r="O271">
        <v>0</v>
      </c>
      <c r="P271">
        <v>0</v>
      </c>
      <c r="Q271">
        <v>0</v>
      </c>
      <c r="R271">
        <v>0</v>
      </c>
    </row>
    <row r="272" spans="1:18">
      <c r="A272" t="s">
        <v>2584</v>
      </c>
      <c r="B272" t="s">
        <v>910</v>
      </c>
      <c r="C272" t="s">
        <v>911</v>
      </c>
      <c r="D272">
        <v>659530</v>
      </c>
      <c r="E272">
        <v>149168</v>
      </c>
      <c r="F272">
        <v>510362</v>
      </c>
      <c r="G272">
        <v>149168</v>
      </c>
      <c r="H272">
        <v>0</v>
      </c>
      <c r="I272">
        <v>0</v>
      </c>
      <c r="J272">
        <v>0</v>
      </c>
      <c r="K272" s="17">
        <f t="shared" si="8"/>
        <v>0.67826086956521736</v>
      </c>
      <c r="L272" s="17"/>
      <c r="M272" s="17"/>
      <c r="N272">
        <v>0</v>
      </c>
      <c r="O272">
        <v>0</v>
      </c>
      <c r="P272">
        <v>0</v>
      </c>
      <c r="Q272">
        <v>0</v>
      </c>
      <c r="R272">
        <v>0</v>
      </c>
    </row>
    <row r="273" spans="1:18">
      <c r="A273" t="s">
        <v>2569</v>
      </c>
      <c r="B273" t="s">
        <v>860</v>
      </c>
      <c r="C273" t="s">
        <v>861</v>
      </c>
      <c r="D273">
        <v>659530</v>
      </c>
      <c r="E273">
        <v>23051</v>
      </c>
      <c r="F273">
        <v>636479</v>
      </c>
      <c r="G273">
        <v>23051</v>
      </c>
      <c r="H273">
        <v>0</v>
      </c>
      <c r="I273">
        <v>0</v>
      </c>
      <c r="J273">
        <v>0</v>
      </c>
      <c r="K273" s="17">
        <f t="shared" si="8"/>
        <v>0.67826086956521736</v>
      </c>
      <c r="L273" s="17"/>
      <c r="M273" s="17"/>
      <c r="N273">
        <v>0</v>
      </c>
      <c r="O273">
        <v>0</v>
      </c>
      <c r="P273">
        <v>0</v>
      </c>
      <c r="Q273">
        <v>0</v>
      </c>
      <c r="R273">
        <v>0</v>
      </c>
    </row>
    <row r="274" spans="1:18">
      <c r="A274" t="s">
        <v>2677</v>
      </c>
      <c r="B274" t="s">
        <v>1242</v>
      </c>
      <c r="C274" t="s">
        <v>1243</v>
      </c>
      <c r="D274">
        <v>659530</v>
      </c>
      <c r="E274">
        <v>262152</v>
      </c>
      <c r="F274">
        <v>397378</v>
      </c>
      <c r="G274">
        <v>262152</v>
      </c>
      <c r="H274">
        <v>0</v>
      </c>
      <c r="I274">
        <v>0</v>
      </c>
      <c r="J274">
        <v>0</v>
      </c>
      <c r="K274" s="17">
        <f t="shared" si="8"/>
        <v>0.67826086956521736</v>
      </c>
      <c r="L274" s="17"/>
      <c r="M274" s="17"/>
      <c r="N274">
        <v>0</v>
      </c>
      <c r="O274">
        <v>0</v>
      </c>
      <c r="P274">
        <v>0</v>
      </c>
      <c r="Q274">
        <v>0</v>
      </c>
      <c r="R274">
        <v>0</v>
      </c>
    </row>
    <row r="275" spans="1:18">
      <c r="A275" t="s">
        <v>2577</v>
      </c>
      <c r="B275" t="s">
        <v>883</v>
      </c>
      <c r="C275" t="s">
        <v>884</v>
      </c>
      <c r="D275">
        <v>659530</v>
      </c>
      <c r="E275">
        <v>524636</v>
      </c>
      <c r="F275">
        <v>134894</v>
      </c>
      <c r="G275">
        <v>524636</v>
      </c>
      <c r="H275">
        <v>0</v>
      </c>
      <c r="I275">
        <v>0</v>
      </c>
      <c r="J275">
        <v>0</v>
      </c>
      <c r="K275" s="17">
        <f t="shared" si="8"/>
        <v>0.67826086956521736</v>
      </c>
      <c r="L275" s="17"/>
      <c r="M275" s="17"/>
      <c r="N275">
        <v>0</v>
      </c>
      <c r="O275">
        <v>0</v>
      </c>
      <c r="P275">
        <v>0</v>
      </c>
      <c r="Q275">
        <v>0</v>
      </c>
      <c r="R275">
        <v>0</v>
      </c>
    </row>
    <row r="276" spans="1:18">
      <c r="A276" t="s">
        <v>2661</v>
      </c>
      <c r="B276" t="s">
        <v>1170</v>
      </c>
      <c r="C276" t="s">
        <v>1171</v>
      </c>
      <c r="D276">
        <v>659530</v>
      </c>
      <c r="E276">
        <v>160611</v>
      </c>
      <c r="F276">
        <v>498919</v>
      </c>
      <c r="G276">
        <v>160611</v>
      </c>
      <c r="H276">
        <v>0</v>
      </c>
      <c r="I276">
        <v>0</v>
      </c>
      <c r="J276">
        <v>0</v>
      </c>
      <c r="K276" s="17">
        <f t="shared" si="8"/>
        <v>0.67826086956521736</v>
      </c>
      <c r="L276" s="17"/>
      <c r="M276" s="17"/>
      <c r="N276">
        <v>0</v>
      </c>
      <c r="O276">
        <v>0</v>
      </c>
      <c r="P276">
        <v>0</v>
      </c>
      <c r="Q276">
        <v>0</v>
      </c>
      <c r="R276">
        <v>0</v>
      </c>
    </row>
    <row r="277" spans="1:18">
      <c r="A277" t="s">
        <v>2556</v>
      </c>
      <c r="B277" t="s">
        <v>724</v>
      </c>
      <c r="C277" t="s">
        <v>725</v>
      </c>
      <c r="D277">
        <v>659530</v>
      </c>
      <c r="E277">
        <v>96477</v>
      </c>
      <c r="F277">
        <v>563053</v>
      </c>
      <c r="G277">
        <v>96477</v>
      </c>
      <c r="H277">
        <v>0</v>
      </c>
      <c r="I277">
        <v>0</v>
      </c>
      <c r="J277">
        <v>0</v>
      </c>
      <c r="K277" s="17">
        <f t="shared" si="8"/>
        <v>0.67826086956521736</v>
      </c>
      <c r="L277" s="17"/>
      <c r="M277" s="17"/>
      <c r="N277">
        <v>0</v>
      </c>
      <c r="O277">
        <v>0</v>
      </c>
      <c r="P277">
        <v>0</v>
      </c>
      <c r="Q277">
        <v>0</v>
      </c>
      <c r="R277">
        <v>0</v>
      </c>
    </row>
    <row r="278" spans="1:18">
      <c r="A278" t="s">
        <v>2666</v>
      </c>
      <c r="B278" t="s">
        <v>1182</v>
      </c>
      <c r="C278" t="s">
        <v>1183</v>
      </c>
      <c r="D278">
        <v>659530</v>
      </c>
      <c r="E278">
        <v>256454</v>
      </c>
      <c r="F278">
        <v>403076</v>
      </c>
      <c r="G278">
        <v>256454</v>
      </c>
      <c r="H278">
        <v>0</v>
      </c>
      <c r="I278">
        <v>0</v>
      </c>
      <c r="J278">
        <v>0</v>
      </c>
      <c r="K278" s="17">
        <f t="shared" si="8"/>
        <v>0.67826086956521736</v>
      </c>
      <c r="L278" s="17"/>
      <c r="M278" s="17"/>
      <c r="N278">
        <v>0</v>
      </c>
      <c r="O278">
        <v>0</v>
      </c>
      <c r="P278">
        <v>0</v>
      </c>
      <c r="Q278">
        <v>0</v>
      </c>
      <c r="R278">
        <v>0</v>
      </c>
    </row>
    <row r="279" spans="1:18">
      <c r="A279" t="s">
        <v>2671</v>
      </c>
      <c r="B279" t="s">
        <v>1218</v>
      </c>
      <c r="C279" t="s">
        <v>1219</v>
      </c>
      <c r="D279">
        <v>659530</v>
      </c>
      <c r="E279">
        <v>659530</v>
      </c>
      <c r="F279">
        <v>0</v>
      </c>
      <c r="G279">
        <v>659530</v>
      </c>
      <c r="H279">
        <v>0</v>
      </c>
      <c r="I279">
        <v>0</v>
      </c>
      <c r="J279">
        <v>0</v>
      </c>
      <c r="K279" s="17">
        <f t="shared" si="8"/>
        <v>0.67826086956521736</v>
      </c>
      <c r="L279" s="17"/>
      <c r="M279" s="17"/>
      <c r="N279">
        <v>0</v>
      </c>
      <c r="O279">
        <v>0</v>
      </c>
      <c r="P279">
        <v>0</v>
      </c>
      <c r="Q279">
        <v>0</v>
      </c>
      <c r="R279">
        <v>0</v>
      </c>
    </row>
    <row r="280" spans="1:18">
      <c r="A280" t="s">
        <v>2931</v>
      </c>
      <c r="B280" t="s">
        <v>1092</v>
      </c>
      <c r="C280" t="s">
        <v>1093</v>
      </c>
      <c r="D280">
        <v>659530</v>
      </c>
      <c r="E280">
        <v>103555</v>
      </c>
      <c r="F280">
        <v>555975</v>
      </c>
      <c r="G280">
        <v>103555</v>
      </c>
      <c r="H280">
        <v>0</v>
      </c>
      <c r="I280">
        <v>0</v>
      </c>
      <c r="J280">
        <v>0</v>
      </c>
      <c r="K280" s="17">
        <f t="shared" si="8"/>
        <v>0.67826086956521736</v>
      </c>
      <c r="L280" s="17"/>
      <c r="M280" s="17"/>
      <c r="N280">
        <v>0</v>
      </c>
      <c r="O280">
        <v>0</v>
      </c>
      <c r="P280">
        <v>0</v>
      </c>
      <c r="Q280">
        <v>0</v>
      </c>
      <c r="R280">
        <v>0</v>
      </c>
    </row>
    <row r="281" spans="1:18">
      <c r="A281" t="s">
        <v>2653</v>
      </c>
      <c r="B281" t="s">
        <v>1142</v>
      </c>
      <c r="C281" t="s">
        <v>1143</v>
      </c>
      <c r="D281">
        <v>659530</v>
      </c>
      <c r="E281">
        <v>346345</v>
      </c>
      <c r="F281">
        <v>313185</v>
      </c>
      <c r="G281">
        <v>346345</v>
      </c>
      <c r="H281">
        <v>0</v>
      </c>
      <c r="I281">
        <v>0</v>
      </c>
      <c r="J281">
        <v>0</v>
      </c>
      <c r="K281" s="17">
        <f t="shared" si="8"/>
        <v>0.67826086956521736</v>
      </c>
      <c r="L281" s="17"/>
      <c r="M281" s="17"/>
      <c r="N281">
        <v>0</v>
      </c>
      <c r="O281">
        <v>0</v>
      </c>
      <c r="P281">
        <v>0</v>
      </c>
      <c r="Q281">
        <v>0</v>
      </c>
      <c r="R281">
        <v>0</v>
      </c>
    </row>
    <row r="282" spans="1:18">
      <c r="A282" t="s">
        <v>2536</v>
      </c>
      <c r="B282" t="s">
        <v>634</v>
      </c>
      <c r="C282" t="s">
        <v>635</v>
      </c>
      <c r="D282">
        <v>659530</v>
      </c>
      <c r="E282">
        <v>470427</v>
      </c>
      <c r="F282">
        <v>189103</v>
      </c>
      <c r="G282">
        <v>470427</v>
      </c>
      <c r="H282">
        <v>0</v>
      </c>
      <c r="I282">
        <v>0</v>
      </c>
      <c r="J282">
        <v>0</v>
      </c>
      <c r="K282" s="17">
        <f t="shared" si="8"/>
        <v>0.67826086956521736</v>
      </c>
      <c r="L282" s="17"/>
      <c r="M282" s="17"/>
      <c r="N282">
        <v>0</v>
      </c>
      <c r="O282">
        <v>0</v>
      </c>
      <c r="P282">
        <v>0</v>
      </c>
      <c r="Q282">
        <v>0</v>
      </c>
      <c r="R282">
        <v>0</v>
      </c>
    </row>
    <row r="283" spans="1:18">
      <c r="A283" t="s">
        <v>2530</v>
      </c>
      <c r="B283" t="s">
        <v>607</v>
      </c>
      <c r="C283" t="s">
        <v>608</v>
      </c>
      <c r="D283">
        <v>659530</v>
      </c>
      <c r="E283">
        <v>469902</v>
      </c>
      <c r="F283">
        <v>189628</v>
      </c>
      <c r="G283">
        <v>469902</v>
      </c>
      <c r="H283">
        <v>0</v>
      </c>
      <c r="I283">
        <v>0</v>
      </c>
      <c r="J283">
        <v>0</v>
      </c>
      <c r="K283" s="17">
        <f t="shared" si="8"/>
        <v>0.67826086956521736</v>
      </c>
      <c r="L283" s="17"/>
      <c r="M283" s="17"/>
      <c r="N283">
        <v>0</v>
      </c>
      <c r="O283">
        <v>0</v>
      </c>
      <c r="P283">
        <v>0</v>
      </c>
      <c r="Q283">
        <v>0</v>
      </c>
      <c r="R283">
        <v>0</v>
      </c>
    </row>
    <row r="284" spans="1:18">
      <c r="A284" t="s">
        <v>2632</v>
      </c>
      <c r="B284" t="s">
        <v>1064</v>
      </c>
      <c r="C284" t="s">
        <v>1065</v>
      </c>
      <c r="D284">
        <v>659530</v>
      </c>
      <c r="E284">
        <v>390437</v>
      </c>
      <c r="F284">
        <v>269093</v>
      </c>
      <c r="G284">
        <v>390437</v>
      </c>
      <c r="H284">
        <v>0</v>
      </c>
      <c r="I284">
        <v>0</v>
      </c>
      <c r="J284">
        <v>0</v>
      </c>
      <c r="K284" s="17">
        <f t="shared" si="8"/>
        <v>0.67826086956521736</v>
      </c>
      <c r="L284" s="17"/>
      <c r="M284" s="17"/>
      <c r="N284">
        <v>0</v>
      </c>
      <c r="O284">
        <v>0</v>
      </c>
      <c r="P284">
        <v>0</v>
      </c>
      <c r="Q284">
        <v>0</v>
      </c>
      <c r="R284">
        <v>0</v>
      </c>
    </row>
    <row r="285" spans="1:18">
      <c r="A285" t="s">
        <v>2921</v>
      </c>
      <c r="B285" t="s">
        <v>842</v>
      </c>
      <c r="C285" t="s">
        <v>843</v>
      </c>
      <c r="D285">
        <v>659530</v>
      </c>
      <c r="E285">
        <v>27309</v>
      </c>
      <c r="F285">
        <v>632221</v>
      </c>
      <c r="G285">
        <v>27309</v>
      </c>
      <c r="H285">
        <v>0</v>
      </c>
      <c r="I285">
        <v>0</v>
      </c>
      <c r="J285">
        <v>0</v>
      </c>
      <c r="K285" s="17">
        <f t="shared" si="8"/>
        <v>0.67826086956521736</v>
      </c>
      <c r="L285" s="17"/>
      <c r="M285" s="17"/>
      <c r="N285">
        <v>0</v>
      </c>
      <c r="O285">
        <v>0</v>
      </c>
      <c r="P285">
        <v>0</v>
      </c>
      <c r="Q285">
        <v>0</v>
      </c>
      <c r="R285">
        <v>0</v>
      </c>
    </row>
    <row r="286" spans="1:18">
      <c r="A286" t="s">
        <v>2604</v>
      </c>
      <c r="B286" t="s">
        <v>970</v>
      </c>
      <c r="C286" t="s">
        <v>971</v>
      </c>
      <c r="D286">
        <v>659530</v>
      </c>
      <c r="E286">
        <v>437912</v>
      </c>
      <c r="F286">
        <v>221618</v>
      </c>
      <c r="G286">
        <v>437912</v>
      </c>
      <c r="H286">
        <v>0</v>
      </c>
      <c r="I286">
        <v>0</v>
      </c>
      <c r="J286">
        <v>0</v>
      </c>
      <c r="K286" s="17">
        <f t="shared" si="8"/>
        <v>0.67826086956521736</v>
      </c>
      <c r="L286" s="17"/>
      <c r="M286" s="17"/>
      <c r="N286">
        <v>0</v>
      </c>
      <c r="O286">
        <v>0</v>
      </c>
      <c r="P286">
        <v>0</v>
      </c>
      <c r="Q286">
        <v>0</v>
      </c>
      <c r="R286">
        <v>0</v>
      </c>
    </row>
    <row r="287" spans="1:18">
      <c r="A287" t="s">
        <v>2613</v>
      </c>
      <c r="B287" t="s">
        <v>1001</v>
      </c>
      <c r="C287" t="s">
        <v>1002</v>
      </c>
      <c r="D287">
        <v>659530</v>
      </c>
      <c r="E287">
        <v>198773</v>
      </c>
      <c r="F287">
        <v>460757</v>
      </c>
      <c r="G287">
        <v>198773</v>
      </c>
      <c r="H287">
        <v>0</v>
      </c>
      <c r="I287">
        <v>0</v>
      </c>
      <c r="J287">
        <v>0</v>
      </c>
      <c r="K287" s="17">
        <f t="shared" si="8"/>
        <v>0.67826086956521736</v>
      </c>
      <c r="L287" s="17"/>
      <c r="M287" s="17"/>
      <c r="N287">
        <v>0</v>
      </c>
      <c r="O287">
        <v>0</v>
      </c>
      <c r="P287">
        <v>0</v>
      </c>
      <c r="Q287">
        <v>0</v>
      </c>
      <c r="R287">
        <v>0</v>
      </c>
    </row>
    <row r="288" spans="1:18">
      <c r="A288" t="s">
        <v>2918</v>
      </c>
      <c r="B288" t="s">
        <v>836</v>
      </c>
      <c r="C288" t="s">
        <v>837</v>
      </c>
      <c r="D288">
        <v>659530</v>
      </c>
      <c r="E288">
        <v>34777</v>
      </c>
      <c r="F288">
        <v>624753</v>
      </c>
      <c r="G288">
        <v>34777</v>
      </c>
      <c r="H288">
        <v>0</v>
      </c>
      <c r="I288">
        <v>0</v>
      </c>
      <c r="J288">
        <v>0</v>
      </c>
      <c r="K288" s="17">
        <f t="shared" si="8"/>
        <v>0.67826086956521736</v>
      </c>
      <c r="L288" s="17"/>
      <c r="M288" s="17"/>
      <c r="N288">
        <v>0</v>
      </c>
      <c r="O288">
        <v>0</v>
      </c>
      <c r="P288">
        <v>0</v>
      </c>
      <c r="Q288">
        <v>0</v>
      </c>
      <c r="R288">
        <v>0</v>
      </c>
    </row>
    <row r="289" spans="1:18">
      <c r="A289" t="s">
        <v>2932</v>
      </c>
      <c r="B289" t="s">
        <v>1164</v>
      </c>
      <c r="C289" t="s">
        <v>1165</v>
      </c>
      <c r="D289">
        <v>659530</v>
      </c>
      <c r="E289">
        <v>145292</v>
      </c>
      <c r="F289">
        <v>514238</v>
      </c>
      <c r="G289">
        <v>145292</v>
      </c>
      <c r="H289">
        <v>0</v>
      </c>
      <c r="I289">
        <v>0</v>
      </c>
      <c r="J289">
        <v>0</v>
      </c>
      <c r="K289" s="17">
        <f t="shared" si="8"/>
        <v>0.67826086956521736</v>
      </c>
      <c r="L289" s="17"/>
      <c r="M289" s="17"/>
      <c r="N289">
        <v>0</v>
      </c>
      <c r="O289">
        <v>0</v>
      </c>
      <c r="P289">
        <v>0</v>
      </c>
      <c r="Q289">
        <v>0</v>
      </c>
      <c r="R289">
        <v>0</v>
      </c>
    </row>
    <row r="290" spans="1:18">
      <c r="A290" t="s">
        <v>2817</v>
      </c>
      <c r="B290" t="s">
        <v>377</v>
      </c>
      <c r="C290" t="s">
        <v>378</v>
      </c>
      <c r="D290">
        <v>659530</v>
      </c>
      <c r="E290">
        <v>126975</v>
      </c>
      <c r="F290">
        <v>532555</v>
      </c>
      <c r="G290">
        <v>126975</v>
      </c>
      <c r="H290">
        <v>0</v>
      </c>
      <c r="I290">
        <v>0</v>
      </c>
      <c r="J290">
        <v>0</v>
      </c>
      <c r="K290" s="17">
        <f t="shared" si="8"/>
        <v>0.67826086956521736</v>
      </c>
      <c r="L290" s="17"/>
      <c r="M290" s="17"/>
      <c r="N290">
        <v>0</v>
      </c>
      <c r="O290">
        <v>0</v>
      </c>
      <c r="P290">
        <v>0</v>
      </c>
      <c r="Q290">
        <v>0</v>
      </c>
      <c r="R290">
        <v>0</v>
      </c>
    </row>
    <row r="291" spans="1:18">
      <c r="A291" t="s">
        <v>2558</v>
      </c>
      <c r="B291" t="s">
        <v>730</v>
      </c>
      <c r="C291" t="s">
        <v>731</v>
      </c>
      <c r="D291">
        <v>659530</v>
      </c>
      <c r="E291">
        <v>179708</v>
      </c>
      <c r="F291">
        <v>479822</v>
      </c>
      <c r="G291">
        <v>179708</v>
      </c>
      <c r="H291">
        <v>0</v>
      </c>
      <c r="I291">
        <v>0</v>
      </c>
      <c r="J291">
        <v>0</v>
      </c>
      <c r="K291" s="17">
        <f t="shared" si="8"/>
        <v>0.67826086956521736</v>
      </c>
      <c r="L291" s="17"/>
      <c r="M291" s="17"/>
      <c r="N291">
        <v>0</v>
      </c>
      <c r="O291">
        <v>0</v>
      </c>
      <c r="P291">
        <v>0</v>
      </c>
      <c r="Q291">
        <v>0</v>
      </c>
      <c r="R291">
        <v>0</v>
      </c>
    </row>
    <row r="292" spans="1:18">
      <c r="A292" t="s">
        <v>2917</v>
      </c>
      <c r="B292" t="s">
        <v>834</v>
      </c>
      <c r="C292" t="s">
        <v>835</v>
      </c>
      <c r="D292">
        <v>659530</v>
      </c>
      <c r="E292">
        <v>45834</v>
      </c>
      <c r="F292">
        <v>613696</v>
      </c>
      <c r="G292">
        <v>45834</v>
      </c>
      <c r="H292">
        <v>0</v>
      </c>
      <c r="I292">
        <v>0</v>
      </c>
      <c r="J292">
        <v>0</v>
      </c>
      <c r="K292" s="17">
        <f t="shared" si="8"/>
        <v>0.67826086956521736</v>
      </c>
      <c r="L292" s="17"/>
      <c r="M292" s="17"/>
      <c r="N292">
        <v>0</v>
      </c>
      <c r="O292">
        <v>0</v>
      </c>
      <c r="P292">
        <v>0</v>
      </c>
      <c r="Q292">
        <v>0</v>
      </c>
      <c r="R292">
        <v>0</v>
      </c>
    </row>
    <row r="293" spans="1:18">
      <c r="A293" t="s">
        <v>2679</v>
      </c>
      <c r="B293" t="s">
        <v>1249</v>
      </c>
      <c r="C293" t="s">
        <v>1250</v>
      </c>
      <c r="D293">
        <v>659530</v>
      </c>
      <c r="E293">
        <v>45345</v>
      </c>
      <c r="F293">
        <v>614185</v>
      </c>
      <c r="G293">
        <v>45345</v>
      </c>
      <c r="H293">
        <v>0</v>
      </c>
      <c r="I293">
        <v>0</v>
      </c>
      <c r="J293">
        <v>0</v>
      </c>
      <c r="K293" s="17">
        <f t="shared" si="8"/>
        <v>0.67826086956521736</v>
      </c>
      <c r="L293" s="17"/>
      <c r="M293" s="17"/>
      <c r="N293">
        <v>0</v>
      </c>
      <c r="O293">
        <v>0</v>
      </c>
      <c r="P293">
        <v>0</v>
      </c>
      <c r="Q293">
        <v>0</v>
      </c>
      <c r="R293">
        <v>0</v>
      </c>
    </row>
    <row r="294" spans="1:18">
      <c r="A294" t="s">
        <v>2785</v>
      </c>
      <c r="B294" t="s">
        <v>269</v>
      </c>
      <c r="C294" t="s">
        <v>270</v>
      </c>
      <c r="D294">
        <v>659530</v>
      </c>
      <c r="E294">
        <v>131384</v>
      </c>
      <c r="F294">
        <v>528146</v>
      </c>
      <c r="G294">
        <v>131384</v>
      </c>
      <c r="H294">
        <v>0</v>
      </c>
      <c r="I294">
        <v>0</v>
      </c>
      <c r="J294">
        <v>0</v>
      </c>
      <c r="K294" s="17">
        <f t="shared" si="8"/>
        <v>0.67826086956521736</v>
      </c>
      <c r="L294" s="17"/>
      <c r="M294" s="17"/>
      <c r="N294">
        <v>0</v>
      </c>
      <c r="O294">
        <v>0</v>
      </c>
      <c r="P294">
        <v>0</v>
      </c>
      <c r="Q294">
        <v>0</v>
      </c>
      <c r="R294">
        <v>0</v>
      </c>
    </row>
    <row r="295" spans="1:18">
      <c r="A295" t="s">
        <v>2494</v>
      </c>
      <c r="B295" t="s">
        <v>476</v>
      </c>
      <c r="C295" t="s">
        <v>477</v>
      </c>
      <c r="D295">
        <v>659530</v>
      </c>
      <c r="E295">
        <v>387231</v>
      </c>
      <c r="F295">
        <v>272299</v>
      </c>
      <c r="G295">
        <v>387231</v>
      </c>
      <c r="H295">
        <v>0</v>
      </c>
      <c r="I295">
        <v>0</v>
      </c>
      <c r="J295">
        <v>0</v>
      </c>
      <c r="K295" s="17">
        <f t="shared" si="8"/>
        <v>0.67826086956521736</v>
      </c>
      <c r="L295" s="17"/>
      <c r="M295" s="17"/>
      <c r="N295">
        <v>0</v>
      </c>
      <c r="O295">
        <v>0</v>
      </c>
      <c r="P295">
        <v>0</v>
      </c>
      <c r="Q295">
        <v>0</v>
      </c>
      <c r="R295">
        <v>0</v>
      </c>
    </row>
    <row r="296" spans="1:18">
      <c r="A296" t="s">
        <v>2874</v>
      </c>
      <c r="B296" t="s">
        <v>675</v>
      </c>
      <c r="C296" t="s">
        <v>676</v>
      </c>
      <c r="D296">
        <v>659530</v>
      </c>
      <c r="E296">
        <v>90423</v>
      </c>
      <c r="F296">
        <v>569107</v>
      </c>
      <c r="G296">
        <v>90423</v>
      </c>
      <c r="H296">
        <v>0</v>
      </c>
      <c r="I296">
        <v>0</v>
      </c>
      <c r="J296">
        <v>0</v>
      </c>
      <c r="K296" s="17">
        <f t="shared" si="8"/>
        <v>0.67826086956521736</v>
      </c>
      <c r="L296" s="17"/>
      <c r="M296" s="17"/>
      <c r="N296">
        <v>0</v>
      </c>
      <c r="O296">
        <v>0</v>
      </c>
      <c r="P296">
        <v>0</v>
      </c>
      <c r="Q296">
        <v>0</v>
      </c>
      <c r="R296">
        <v>0</v>
      </c>
    </row>
    <row r="297" spans="1:18">
      <c r="A297" t="s">
        <v>2911</v>
      </c>
      <c r="B297" t="s">
        <v>822</v>
      </c>
      <c r="C297" t="s">
        <v>823</v>
      </c>
      <c r="D297">
        <v>659530</v>
      </c>
      <c r="E297">
        <v>110753</v>
      </c>
      <c r="F297">
        <v>548777</v>
      </c>
      <c r="G297">
        <v>110753</v>
      </c>
      <c r="H297">
        <v>0</v>
      </c>
      <c r="I297">
        <v>0</v>
      </c>
      <c r="J297">
        <v>0</v>
      </c>
      <c r="K297" s="17">
        <f t="shared" si="8"/>
        <v>0.67826086956521736</v>
      </c>
      <c r="L297" s="17"/>
      <c r="M297" s="17"/>
      <c r="N297">
        <v>0</v>
      </c>
      <c r="O297">
        <v>0</v>
      </c>
      <c r="P297">
        <v>0</v>
      </c>
      <c r="Q297">
        <v>0</v>
      </c>
      <c r="R297">
        <v>0</v>
      </c>
    </row>
    <row r="298" spans="1:18">
      <c r="A298" t="s">
        <v>2550</v>
      </c>
      <c r="B298" t="s">
        <v>699</v>
      </c>
      <c r="C298" t="s">
        <v>700</v>
      </c>
      <c r="D298">
        <v>659530</v>
      </c>
      <c r="E298">
        <v>184324</v>
      </c>
      <c r="F298">
        <v>475206</v>
      </c>
      <c r="G298">
        <v>184324</v>
      </c>
      <c r="H298">
        <v>0</v>
      </c>
      <c r="I298">
        <v>0</v>
      </c>
      <c r="J298">
        <v>0</v>
      </c>
      <c r="K298" s="17">
        <f t="shared" si="8"/>
        <v>0.67826086956521736</v>
      </c>
      <c r="L298" s="17"/>
      <c r="M298" s="17"/>
      <c r="N298">
        <v>0</v>
      </c>
      <c r="O298">
        <v>0</v>
      </c>
      <c r="P298">
        <v>0</v>
      </c>
      <c r="Q298">
        <v>0</v>
      </c>
      <c r="R298">
        <v>0</v>
      </c>
    </row>
    <row r="299" spans="1:18">
      <c r="A299" t="s">
        <v>2680</v>
      </c>
      <c r="B299" t="s">
        <v>1253</v>
      </c>
      <c r="C299" t="s">
        <v>1254</v>
      </c>
      <c r="D299">
        <v>659530</v>
      </c>
      <c r="E299">
        <v>186971</v>
      </c>
      <c r="F299">
        <v>472559</v>
      </c>
      <c r="G299">
        <v>186971</v>
      </c>
      <c r="H299">
        <v>0</v>
      </c>
      <c r="I299">
        <v>0</v>
      </c>
      <c r="J299">
        <v>0</v>
      </c>
      <c r="K299" s="17">
        <f t="shared" si="8"/>
        <v>0.67826086956521736</v>
      </c>
      <c r="L299" s="17"/>
      <c r="M299" s="17"/>
      <c r="N299">
        <v>0</v>
      </c>
      <c r="O299">
        <v>0</v>
      </c>
      <c r="P299">
        <v>0</v>
      </c>
      <c r="Q299">
        <v>0</v>
      </c>
      <c r="R299">
        <v>0</v>
      </c>
    </row>
    <row r="300" spans="1:18">
      <c r="A300" t="s">
        <v>2872</v>
      </c>
      <c r="B300" t="s">
        <v>585</v>
      </c>
      <c r="C300" t="s">
        <v>586</v>
      </c>
      <c r="D300">
        <v>659530</v>
      </c>
      <c r="E300">
        <v>292750</v>
      </c>
      <c r="F300">
        <v>366780</v>
      </c>
      <c r="G300">
        <v>292750</v>
      </c>
      <c r="H300">
        <v>0</v>
      </c>
      <c r="I300">
        <v>0</v>
      </c>
      <c r="J300">
        <v>0</v>
      </c>
      <c r="K300" s="17">
        <f t="shared" si="8"/>
        <v>0.67826086956521736</v>
      </c>
      <c r="L300" s="17"/>
      <c r="M300" s="17"/>
      <c r="N300">
        <v>0</v>
      </c>
      <c r="O300">
        <v>0</v>
      </c>
      <c r="P300">
        <v>0</v>
      </c>
      <c r="Q300">
        <v>0</v>
      </c>
      <c r="R300">
        <v>0</v>
      </c>
    </row>
    <row r="301" spans="1:18">
      <c r="A301" t="s">
        <v>2689</v>
      </c>
      <c r="B301" t="s">
        <v>1275</v>
      </c>
      <c r="C301" t="s">
        <v>1276</v>
      </c>
      <c r="D301">
        <v>659530</v>
      </c>
      <c r="E301">
        <v>426198</v>
      </c>
      <c r="F301">
        <v>233332</v>
      </c>
      <c r="G301">
        <v>426198</v>
      </c>
      <c r="H301">
        <v>0</v>
      </c>
      <c r="I301">
        <v>0</v>
      </c>
      <c r="J301">
        <v>0</v>
      </c>
      <c r="K301" s="17">
        <f t="shared" si="8"/>
        <v>0.67826086956521736</v>
      </c>
      <c r="L301" s="17"/>
      <c r="M301" s="17"/>
      <c r="N301">
        <v>0</v>
      </c>
      <c r="O301">
        <v>0</v>
      </c>
      <c r="P301">
        <v>0</v>
      </c>
      <c r="Q301">
        <v>0</v>
      </c>
      <c r="R301">
        <v>0</v>
      </c>
    </row>
    <row r="302" spans="1:18">
      <c r="A302" t="s">
        <v>2634</v>
      </c>
      <c r="B302" t="s">
        <v>1068</v>
      </c>
      <c r="C302" t="s">
        <v>1069</v>
      </c>
      <c r="D302">
        <v>659530</v>
      </c>
      <c r="E302">
        <v>31216</v>
      </c>
      <c r="F302">
        <v>628314</v>
      </c>
      <c r="G302">
        <v>31216</v>
      </c>
      <c r="H302">
        <v>0</v>
      </c>
      <c r="I302">
        <v>0</v>
      </c>
      <c r="J302">
        <v>0</v>
      </c>
      <c r="K302" s="17">
        <f t="shared" si="8"/>
        <v>0.67826086956521736</v>
      </c>
      <c r="L302" s="17"/>
      <c r="M302" s="17"/>
      <c r="N302">
        <v>0</v>
      </c>
      <c r="O302">
        <v>0</v>
      </c>
      <c r="P302">
        <v>0</v>
      </c>
      <c r="Q302">
        <v>0</v>
      </c>
      <c r="R302">
        <v>0</v>
      </c>
    </row>
    <row r="303" spans="1:18">
      <c r="A303" t="s">
        <v>2774</v>
      </c>
      <c r="B303" t="s">
        <v>224</v>
      </c>
      <c r="C303" t="s">
        <v>225</v>
      </c>
      <c r="D303">
        <v>659530</v>
      </c>
      <c r="E303">
        <v>488693</v>
      </c>
      <c r="F303">
        <v>170837</v>
      </c>
      <c r="G303">
        <v>488693</v>
      </c>
      <c r="H303">
        <v>0</v>
      </c>
      <c r="I303">
        <v>0</v>
      </c>
      <c r="J303">
        <v>0</v>
      </c>
      <c r="K303" s="17">
        <f t="shared" si="8"/>
        <v>0.67826086956521736</v>
      </c>
      <c r="L303" s="17"/>
      <c r="M303" s="17"/>
      <c r="N303">
        <v>0</v>
      </c>
      <c r="O303">
        <v>0</v>
      </c>
      <c r="P303">
        <v>0</v>
      </c>
      <c r="Q303">
        <v>0</v>
      </c>
      <c r="R303">
        <v>0</v>
      </c>
    </row>
    <row r="304" spans="1:18">
      <c r="A304" t="s">
        <v>2672</v>
      </c>
      <c r="B304" t="s">
        <v>1220</v>
      </c>
      <c r="C304" t="s">
        <v>1221</v>
      </c>
      <c r="D304">
        <v>659530</v>
      </c>
      <c r="E304">
        <v>109514</v>
      </c>
      <c r="F304">
        <v>550016</v>
      </c>
      <c r="G304">
        <v>109514</v>
      </c>
      <c r="H304">
        <v>0</v>
      </c>
      <c r="I304">
        <v>0</v>
      </c>
      <c r="J304">
        <v>0</v>
      </c>
      <c r="K304" s="17">
        <f t="shared" si="8"/>
        <v>0.67826086956521736</v>
      </c>
      <c r="L304" s="17"/>
      <c r="M304" s="17"/>
      <c r="N304">
        <v>0</v>
      </c>
      <c r="O304">
        <v>0</v>
      </c>
      <c r="P304">
        <v>0</v>
      </c>
      <c r="Q304">
        <v>0</v>
      </c>
      <c r="R304">
        <v>0</v>
      </c>
    </row>
    <row r="305" spans="1:18">
      <c r="A305" t="s">
        <v>2826</v>
      </c>
      <c r="B305" t="s">
        <v>399</v>
      </c>
      <c r="C305" t="s">
        <v>400</v>
      </c>
      <c r="D305">
        <v>659530</v>
      </c>
      <c r="E305">
        <v>495281</v>
      </c>
      <c r="F305">
        <v>164249</v>
      </c>
      <c r="G305">
        <v>495281</v>
      </c>
      <c r="H305">
        <v>0</v>
      </c>
      <c r="I305">
        <v>0</v>
      </c>
      <c r="J305">
        <v>0</v>
      </c>
      <c r="K305" s="17">
        <f t="shared" si="8"/>
        <v>0.67826086956521736</v>
      </c>
      <c r="L305" s="17"/>
      <c r="M305" s="17"/>
      <c r="N305">
        <v>0</v>
      </c>
      <c r="O305">
        <v>0</v>
      </c>
      <c r="P305">
        <v>0</v>
      </c>
      <c r="Q305">
        <v>0</v>
      </c>
      <c r="R305">
        <v>0</v>
      </c>
    </row>
    <row r="306" spans="1:18">
      <c r="A306" t="s">
        <v>2887</v>
      </c>
      <c r="B306" t="s">
        <v>770</v>
      </c>
      <c r="C306" t="s">
        <v>771</v>
      </c>
      <c r="D306">
        <v>659530</v>
      </c>
      <c r="E306">
        <v>23763</v>
      </c>
      <c r="F306">
        <v>635767</v>
      </c>
      <c r="G306">
        <v>23763</v>
      </c>
      <c r="H306">
        <v>0</v>
      </c>
      <c r="I306">
        <v>0</v>
      </c>
      <c r="J306">
        <v>0</v>
      </c>
      <c r="K306" s="17">
        <f t="shared" si="8"/>
        <v>0.67826086956521736</v>
      </c>
      <c r="L306" s="17"/>
      <c r="M306" s="17"/>
      <c r="N306">
        <v>0</v>
      </c>
      <c r="O306">
        <v>0</v>
      </c>
      <c r="P306">
        <v>0</v>
      </c>
      <c r="Q306">
        <v>0</v>
      </c>
      <c r="R306">
        <v>0</v>
      </c>
    </row>
    <row r="307" spans="1:18">
      <c r="A307" t="s">
        <v>2656</v>
      </c>
      <c r="B307" t="s">
        <v>1152</v>
      </c>
      <c r="C307" t="s">
        <v>1153</v>
      </c>
      <c r="D307">
        <v>659530</v>
      </c>
      <c r="E307">
        <v>103736</v>
      </c>
      <c r="F307">
        <v>555794</v>
      </c>
      <c r="G307">
        <v>103736</v>
      </c>
      <c r="H307">
        <v>0</v>
      </c>
      <c r="I307">
        <v>0</v>
      </c>
      <c r="J307">
        <v>0</v>
      </c>
      <c r="K307" s="17">
        <f t="shared" si="8"/>
        <v>0.67826086956521736</v>
      </c>
      <c r="L307" s="17"/>
      <c r="M307" s="17"/>
      <c r="N307">
        <v>0</v>
      </c>
      <c r="O307">
        <v>0</v>
      </c>
      <c r="P307">
        <v>0</v>
      </c>
      <c r="Q307">
        <v>0</v>
      </c>
      <c r="R307">
        <v>0</v>
      </c>
    </row>
    <row r="308" spans="1:18">
      <c r="A308" t="s">
        <v>2876</v>
      </c>
      <c r="B308" t="s">
        <v>746</v>
      </c>
      <c r="C308" t="s">
        <v>747</v>
      </c>
      <c r="D308">
        <v>659530</v>
      </c>
      <c r="E308">
        <v>25126</v>
      </c>
      <c r="F308">
        <v>634404</v>
      </c>
      <c r="G308">
        <v>25126</v>
      </c>
      <c r="H308">
        <v>0</v>
      </c>
      <c r="I308">
        <v>0</v>
      </c>
      <c r="J308">
        <v>0</v>
      </c>
      <c r="K308" s="17">
        <f t="shared" si="8"/>
        <v>0.67826086956521736</v>
      </c>
      <c r="L308" s="17"/>
      <c r="M308" s="17"/>
      <c r="N308">
        <v>0</v>
      </c>
      <c r="O308">
        <v>0</v>
      </c>
      <c r="P308">
        <v>0</v>
      </c>
      <c r="Q308">
        <v>0</v>
      </c>
      <c r="R308">
        <v>0</v>
      </c>
    </row>
    <row r="309" spans="1:18">
      <c r="A309" t="s">
        <v>2619</v>
      </c>
      <c r="B309" t="s">
        <v>1021</v>
      </c>
      <c r="C309" t="s">
        <v>1022</v>
      </c>
      <c r="D309">
        <v>659530</v>
      </c>
      <c r="E309">
        <v>128102</v>
      </c>
      <c r="F309">
        <v>531428</v>
      </c>
      <c r="G309">
        <v>128102</v>
      </c>
      <c r="H309">
        <v>0</v>
      </c>
      <c r="I309">
        <v>0</v>
      </c>
      <c r="J309">
        <v>0</v>
      </c>
      <c r="K309" s="17">
        <f t="shared" si="8"/>
        <v>0.67826086956521736</v>
      </c>
      <c r="L309" s="17"/>
      <c r="M309" s="17"/>
      <c r="N309">
        <v>0</v>
      </c>
      <c r="O309">
        <v>0</v>
      </c>
      <c r="P309">
        <v>0</v>
      </c>
      <c r="Q309">
        <v>0</v>
      </c>
      <c r="R309">
        <v>0</v>
      </c>
    </row>
    <row r="310" spans="1:18">
      <c r="A310" t="s">
        <v>2498</v>
      </c>
      <c r="B310" t="s">
        <v>491</v>
      </c>
      <c r="C310" t="s">
        <v>492</v>
      </c>
      <c r="D310">
        <v>659530</v>
      </c>
      <c r="E310">
        <v>71735</v>
      </c>
      <c r="F310">
        <v>587795</v>
      </c>
      <c r="G310">
        <v>71735</v>
      </c>
      <c r="H310">
        <v>0</v>
      </c>
      <c r="I310">
        <v>0</v>
      </c>
      <c r="J310">
        <v>0</v>
      </c>
      <c r="K310" s="17">
        <f t="shared" si="8"/>
        <v>0.67826086956521736</v>
      </c>
      <c r="L310" s="17"/>
      <c r="M310" s="17"/>
      <c r="N310">
        <v>0</v>
      </c>
      <c r="O310">
        <v>0</v>
      </c>
      <c r="P310">
        <v>0</v>
      </c>
      <c r="Q310">
        <v>0</v>
      </c>
      <c r="R310">
        <v>0</v>
      </c>
    </row>
    <row r="311" spans="1:18">
      <c r="A311" t="s">
        <v>2699</v>
      </c>
      <c r="B311" t="s">
        <v>1315</v>
      </c>
      <c r="C311" t="s">
        <v>1316</v>
      </c>
      <c r="D311">
        <v>659530</v>
      </c>
      <c r="E311">
        <v>131635</v>
      </c>
      <c r="F311">
        <v>527895</v>
      </c>
      <c r="G311">
        <v>131635</v>
      </c>
      <c r="H311">
        <v>0</v>
      </c>
      <c r="I311">
        <v>0</v>
      </c>
      <c r="J311">
        <v>0</v>
      </c>
      <c r="K311" s="17">
        <f t="shared" si="8"/>
        <v>0.67826086956521736</v>
      </c>
      <c r="L311" s="17"/>
      <c r="M311" s="17"/>
      <c r="N311">
        <v>0</v>
      </c>
      <c r="O311">
        <v>0</v>
      </c>
      <c r="P311">
        <v>0</v>
      </c>
      <c r="Q311">
        <v>0</v>
      </c>
      <c r="R311">
        <v>0</v>
      </c>
    </row>
    <row r="312" spans="1:18">
      <c r="A312" t="s">
        <v>2586</v>
      </c>
      <c r="B312" t="s">
        <v>918</v>
      </c>
      <c r="C312" t="s">
        <v>919</v>
      </c>
      <c r="D312">
        <v>659530</v>
      </c>
      <c r="E312">
        <v>105210</v>
      </c>
      <c r="F312">
        <v>554320</v>
      </c>
      <c r="G312">
        <v>105210</v>
      </c>
      <c r="H312">
        <v>0</v>
      </c>
      <c r="I312">
        <v>0</v>
      </c>
      <c r="J312">
        <v>0</v>
      </c>
      <c r="K312" s="17">
        <f t="shared" si="8"/>
        <v>0.67826086956521736</v>
      </c>
      <c r="L312" s="17"/>
      <c r="M312" s="17"/>
      <c r="N312">
        <v>0</v>
      </c>
      <c r="O312">
        <v>0</v>
      </c>
      <c r="P312">
        <v>0</v>
      </c>
      <c r="Q312">
        <v>0</v>
      </c>
      <c r="R312">
        <v>0</v>
      </c>
    </row>
    <row r="313" spans="1:18">
      <c r="A313" t="s">
        <v>2508</v>
      </c>
      <c r="B313" t="s">
        <v>532</v>
      </c>
      <c r="C313" t="s">
        <v>533</v>
      </c>
      <c r="D313">
        <v>659530</v>
      </c>
      <c r="E313">
        <v>552299</v>
      </c>
      <c r="F313">
        <v>107231</v>
      </c>
      <c r="G313">
        <v>552299</v>
      </c>
      <c r="H313">
        <v>0</v>
      </c>
      <c r="I313">
        <v>0</v>
      </c>
      <c r="J313">
        <v>0</v>
      </c>
      <c r="K313" s="17">
        <f t="shared" si="8"/>
        <v>0.67826086956521736</v>
      </c>
      <c r="L313" s="17"/>
      <c r="M313" s="17"/>
      <c r="N313">
        <v>0</v>
      </c>
      <c r="O313">
        <v>0</v>
      </c>
      <c r="P313">
        <v>0</v>
      </c>
      <c r="Q313">
        <v>0</v>
      </c>
      <c r="R313">
        <v>0</v>
      </c>
    </row>
    <row r="314" spans="1:18">
      <c r="A314" t="s">
        <v>2761</v>
      </c>
      <c r="B314" t="s">
        <v>179</v>
      </c>
      <c r="C314" t="s">
        <v>180</v>
      </c>
      <c r="D314">
        <v>659530</v>
      </c>
      <c r="E314">
        <v>75095</v>
      </c>
      <c r="F314">
        <v>584435</v>
      </c>
      <c r="G314">
        <v>75095</v>
      </c>
      <c r="H314">
        <v>0</v>
      </c>
      <c r="I314">
        <v>0</v>
      </c>
      <c r="J314">
        <v>0</v>
      </c>
      <c r="K314" s="17">
        <f t="shared" si="8"/>
        <v>0.67826086956521736</v>
      </c>
      <c r="L314" s="17"/>
      <c r="M314" s="17"/>
      <c r="N314">
        <v>0</v>
      </c>
      <c r="O314">
        <v>0</v>
      </c>
      <c r="P314">
        <v>0</v>
      </c>
      <c r="Q314">
        <v>0</v>
      </c>
      <c r="R314">
        <v>0</v>
      </c>
    </row>
    <row r="315" spans="1:18">
      <c r="A315" t="s">
        <v>2491</v>
      </c>
      <c r="B315" t="s">
        <v>1192</v>
      </c>
      <c r="C315" t="s">
        <v>1193</v>
      </c>
      <c r="D315">
        <v>659530</v>
      </c>
      <c r="E315">
        <v>278375</v>
      </c>
      <c r="F315">
        <v>381155</v>
      </c>
      <c r="G315">
        <v>278374</v>
      </c>
      <c r="H315">
        <v>1</v>
      </c>
      <c r="I315">
        <v>0</v>
      </c>
      <c r="J315">
        <v>0</v>
      </c>
      <c r="K315" s="17">
        <f t="shared" si="8"/>
        <v>0.67826086956521736</v>
      </c>
      <c r="L315" s="17"/>
      <c r="M315" s="17"/>
      <c r="N315">
        <v>0</v>
      </c>
      <c r="O315">
        <v>1</v>
      </c>
      <c r="P315">
        <v>0</v>
      </c>
      <c r="Q315">
        <v>0</v>
      </c>
      <c r="R315">
        <v>0</v>
      </c>
    </row>
    <row r="316" spans="1:18">
      <c r="A316" t="s">
        <v>2554</v>
      </c>
      <c r="B316" t="s">
        <v>717</v>
      </c>
      <c r="C316" t="s">
        <v>718</v>
      </c>
      <c r="D316">
        <v>659530</v>
      </c>
      <c r="E316">
        <v>174179</v>
      </c>
      <c r="F316">
        <v>485351</v>
      </c>
      <c r="G316">
        <v>174179</v>
      </c>
      <c r="H316">
        <v>0</v>
      </c>
      <c r="I316">
        <v>0</v>
      </c>
      <c r="J316">
        <v>0</v>
      </c>
      <c r="K316" s="17">
        <f t="shared" si="8"/>
        <v>0.67826086956521736</v>
      </c>
      <c r="L316" s="17"/>
      <c r="M316" s="17"/>
      <c r="N316">
        <v>0</v>
      </c>
      <c r="O316">
        <v>0</v>
      </c>
      <c r="P316">
        <v>0</v>
      </c>
      <c r="Q316">
        <v>0</v>
      </c>
      <c r="R316">
        <v>0</v>
      </c>
    </row>
    <row r="317" spans="1:18">
      <c r="A317" t="s">
        <v>2798</v>
      </c>
      <c r="B317" t="s">
        <v>319</v>
      </c>
      <c r="C317" t="s">
        <v>320</v>
      </c>
      <c r="D317">
        <v>659530</v>
      </c>
      <c r="E317">
        <v>93746</v>
      </c>
      <c r="F317">
        <v>565784</v>
      </c>
      <c r="G317">
        <v>93746</v>
      </c>
      <c r="H317">
        <v>0</v>
      </c>
      <c r="I317">
        <v>0</v>
      </c>
      <c r="J317">
        <v>0</v>
      </c>
      <c r="K317" s="17">
        <f t="shared" si="8"/>
        <v>0.67826086956521736</v>
      </c>
      <c r="L317" s="17"/>
      <c r="M317" s="17"/>
      <c r="N317">
        <v>0</v>
      </c>
      <c r="O317">
        <v>0</v>
      </c>
      <c r="P317">
        <v>0</v>
      </c>
      <c r="Q317">
        <v>0</v>
      </c>
      <c r="R317">
        <v>0</v>
      </c>
    </row>
    <row r="318" spans="1:18">
      <c r="A318" t="s">
        <v>2606</v>
      </c>
      <c r="B318" t="s">
        <v>974</v>
      </c>
      <c r="C318" t="s">
        <v>975</v>
      </c>
      <c r="D318">
        <v>659530</v>
      </c>
      <c r="E318">
        <v>70681</v>
      </c>
      <c r="F318">
        <v>588849</v>
      </c>
      <c r="G318">
        <v>70681</v>
      </c>
      <c r="H318">
        <v>0</v>
      </c>
      <c r="I318">
        <v>0</v>
      </c>
      <c r="J318">
        <v>0</v>
      </c>
      <c r="K318" s="17">
        <f t="shared" si="8"/>
        <v>0.67826086956521736</v>
      </c>
      <c r="L318" s="17"/>
      <c r="M318" s="17"/>
      <c r="N318">
        <v>0</v>
      </c>
      <c r="O318">
        <v>0</v>
      </c>
      <c r="P318">
        <v>0</v>
      </c>
      <c r="Q318">
        <v>0</v>
      </c>
      <c r="R318">
        <v>0</v>
      </c>
    </row>
    <row r="319" spans="1:18">
      <c r="A319" t="s">
        <v>2806</v>
      </c>
      <c r="B319" t="s">
        <v>337</v>
      </c>
      <c r="C319" t="s">
        <v>338</v>
      </c>
      <c r="D319">
        <v>659530</v>
      </c>
      <c r="E319">
        <v>64924</v>
      </c>
      <c r="F319">
        <v>594606</v>
      </c>
      <c r="G319">
        <v>64924</v>
      </c>
      <c r="H319">
        <v>0</v>
      </c>
      <c r="I319">
        <v>0</v>
      </c>
      <c r="J319">
        <v>0</v>
      </c>
      <c r="K319" s="17">
        <f t="shared" si="8"/>
        <v>0.67826086956521736</v>
      </c>
      <c r="L319" s="17"/>
      <c r="M319" s="17"/>
      <c r="N319">
        <v>0</v>
      </c>
      <c r="O319">
        <v>0</v>
      </c>
      <c r="P319">
        <v>0</v>
      </c>
      <c r="Q319">
        <v>0</v>
      </c>
      <c r="R319">
        <v>0</v>
      </c>
    </row>
    <row r="320" spans="1:18">
      <c r="A320" t="s">
        <v>2594</v>
      </c>
      <c r="B320" t="s">
        <v>942</v>
      </c>
      <c r="C320" t="s">
        <v>943</v>
      </c>
      <c r="D320">
        <v>659530</v>
      </c>
      <c r="E320">
        <v>266476</v>
      </c>
      <c r="F320">
        <v>393054</v>
      </c>
      <c r="G320">
        <v>266476</v>
      </c>
      <c r="H320">
        <v>0</v>
      </c>
      <c r="I320">
        <v>0</v>
      </c>
      <c r="J320">
        <v>0</v>
      </c>
      <c r="K320" s="17">
        <f t="shared" si="8"/>
        <v>0.67826086956521736</v>
      </c>
      <c r="L320" s="17"/>
      <c r="M320" s="17"/>
      <c r="N320">
        <v>0</v>
      </c>
      <c r="O320">
        <v>0</v>
      </c>
      <c r="P320">
        <v>0</v>
      </c>
      <c r="Q320">
        <v>0</v>
      </c>
      <c r="R320">
        <v>0</v>
      </c>
    </row>
    <row r="321" spans="1:18">
      <c r="A321" t="s">
        <v>2675</v>
      </c>
      <c r="B321" t="s">
        <v>1228</v>
      </c>
      <c r="C321" t="s">
        <v>1229</v>
      </c>
      <c r="D321">
        <v>659530</v>
      </c>
      <c r="E321">
        <v>181261</v>
      </c>
      <c r="F321">
        <v>478269</v>
      </c>
      <c r="G321">
        <v>181261</v>
      </c>
      <c r="H321">
        <v>0</v>
      </c>
      <c r="I321">
        <v>0</v>
      </c>
      <c r="J321">
        <v>0</v>
      </c>
      <c r="K321" s="17">
        <f t="shared" si="8"/>
        <v>0.67826086956521736</v>
      </c>
      <c r="L321" s="17"/>
      <c r="M321" s="17"/>
      <c r="N321">
        <v>0</v>
      </c>
      <c r="O321">
        <v>0</v>
      </c>
      <c r="P321">
        <v>0</v>
      </c>
      <c r="Q321">
        <v>0</v>
      </c>
      <c r="R321">
        <v>0</v>
      </c>
    </row>
    <row r="322" spans="1:18">
      <c r="A322" t="s">
        <v>2884</v>
      </c>
      <c r="B322" t="s">
        <v>764</v>
      </c>
      <c r="C322" t="s">
        <v>765</v>
      </c>
      <c r="D322">
        <v>659530</v>
      </c>
      <c r="E322">
        <v>22010</v>
      </c>
      <c r="F322">
        <v>637520</v>
      </c>
      <c r="G322">
        <v>22010</v>
      </c>
      <c r="H322">
        <v>0</v>
      </c>
      <c r="I322">
        <v>0</v>
      </c>
      <c r="J322">
        <v>0</v>
      </c>
      <c r="K322" s="17">
        <f t="shared" ref="K322:K347" si="9">COUNTIF(J$2:J$347,"&lt;="&amp;J322)/COUNT(J$2:J$347)</f>
        <v>0.67826086956521736</v>
      </c>
      <c r="L322" s="17"/>
      <c r="M322" s="17"/>
      <c r="N322">
        <v>0</v>
      </c>
      <c r="O322">
        <v>0</v>
      </c>
      <c r="P322">
        <v>0</v>
      </c>
      <c r="Q322">
        <v>0</v>
      </c>
      <c r="R322">
        <v>0</v>
      </c>
    </row>
    <row r="323" spans="1:18">
      <c r="A323" t="s">
        <v>2823</v>
      </c>
      <c r="B323" t="s">
        <v>391</v>
      </c>
      <c r="C323" t="s">
        <v>392</v>
      </c>
      <c r="D323">
        <v>659530</v>
      </c>
      <c r="E323">
        <v>16891</v>
      </c>
      <c r="F323">
        <v>642639</v>
      </c>
      <c r="G323">
        <v>16891</v>
      </c>
      <c r="H323">
        <v>0</v>
      </c>
      <c r="I323">
        <v>0</v>
      </c>
      <c r="J323">
        <v>0</v>
      </c>
      <c r="K323" s="17">
        <f t="shared" si="9"/>
        <v>0.67826086956521736</v>
      </c>
      <c r="L323" s="17"/>
      <c r="M323" s="17"/>
      <c r="N323">
        <v>0</v>
      </c>
      <c r="O323">
        <v>0</v>
      </c>
      <c r="P323">
        <v>0</v>
      </c>
      <c r="Q323">
        <v>0</v>
      </c>
      <c r="R323">
        <v>0</v>
      </c>
    </row>
    <row r="324" spans="1:18">
      <c r="A324" t="s">
        <v>2503</v>
      </c>
      <c r="B324" t="s">
        <v>505</v>
      </c>
      <c r="C324" t="s">
        <v>506</v>
      </c>
      <c r="D324">
        <v>659530</v>
      </c>
      <c r="E324">
        <v>433705</v>
      </c>
      <c r="F324">
        <v>225825</v>
      </c>
      <c r="G324">
        <v>433705</v>
      </c>
      <c r="H324">
        <v>0</v>
      </c>
      <c r="I324">
        <v>0</v>
      </c>
      <c r="J324">
        <v>0</v>
      </c>
      <c r="K324" s="17">
        <f t="shared" si="9"/>
        <v>0.67826086956521736</v>
      </c>
      <c r="L324" s="17"/>
      <c r="M324" s="17"/>
      <c r="N324">
        <v>0</v>
      </c>
      <c r="O324">
        <v>0</v>
      </c>
      <c r="P324">
        <v>0</v>
      </c>
      <c r="Q324">
        <v>0</v>
      </c>
      <c r="R324">
        <v>0</v>
      </c>
    </row>
    <row r="325" spans="1:18">
      <c r="A325" t="s">
        <v>2638</v>
      </c>
      <c r="B325" t="s">
        <v>1084</v>
      </c>
      <c r="C325" t="s">
        <v>1085</v>
      </c>
      <c r="D325">
        <v>659530</v>
      </c>
      <c r="E325">
        <v>232892</v>
      </c>
      <c r="F325">
        <v>426638</v>
      </c>
      <c r="G325">
        <v>232892</v>
      </c>
      <c r="H325">
        <v>0</v>
      </c>
      <c r="I325">
        <v>0</v>
      </c>
      <c r="J325">
        <v>0</v>
      </c>
      <c r="K325" s="17">
        <f t="shared" si="9"/>
        <v>0.67826086956521736</v>
      </c>
      <c r="L325" s="17"/>
      <c r="M325" s="17"/>
      <c r="N325">
        <v>0</v>
      </c>
      <c r="O325">
        <v>0</v>
      </c>
      <c r="P325">
        <v>0</v>
      </c>
      <c r="Q325">
        <v>0</v>
      </c>
      <c r="R325">
        <v>0</v>
      </c>
    </row>
    <row r="326" spans="1:18">
      <c r="A326" t="s">
        <v>2878</v>
      </c>
      <c r="B326" t="s">
        <v>750</v>
      </c>
      <c r="C326" t="s">
        <v>751</v>
      </c>
      <c r="D326">
        <v>659530</v>
      </c>
      <c r="E326">
        <v>12274</v>
      </c>
      <c r="F326">
        <v>647256</v>
      </c>
      <c r="G326">
        <v>12274</v>
      </c>
      <c r="H326">
        <v>0</v>
      </c>
      <c r="I326">
        <v>0</v>
      </c>
      <c r="J326">
        <v>0</v>
      </c>
      <c r="K326" s="17">
        <f t="shared" si="9"/>
        <v>0.67826086956521736</v>
      </c>
      <c r="L326" s="17"/>
      <c r="M326" s="17"/>
      <c r="N326">
        <v>0</v>
      </c>
      <c r="O326">
        <v>0</v>
      </c>
      <c r="P326">
        <v>0</v>
      </c>
      <c r="Q326">
        <v>0</v>
      </c>
      <c r="R326">
        <v>0</v>
      </c>
    </row>
    <row r="327" spans="1:18">
      <c r="A327" t="s">
        <v>2875</v>
      </c>
      <c r="B327" t="s">
        <v>129</v>
      </c>
      <c r="C327" t="s">
        <v>703</v>
      </c>
      <c r="D327">
        <v>659530</v>
      </c>
      <c r="E327">
        <v>107870</v>
      </c>
      <c r="F327">
        <v>551660</v>
      </c>
      <c r="G327">
        <v>107870</v>
      </c>
      <c r="H327">
        <v>0</v>
      </c>
      <c r="I327">
        <v>0</v>
      </c>
      <c r="J327">
        <v>0</v>
      </c>
      <c r="K327" s="17">
        <f t="shared" si="9"/>
        <v>0.67826086956521736</v>
      </c>
      <c r="L327" s="17"/>
      <c r="M327" s="17"/>
      <c r="N327">
        <v>0</v>
      </c>
      <c r="O327">
        <v>0</v>
      </c>
      <c r="P327">
        <v>0</v>
      </c>
      <c r="Q327">
        <v>0</v>
      </c>
      <c r="R327">
        <v>0</v>
      </c>
    </row>
    <row r="328" spans="1:18">
      <c r="A328" t="s">
        <v>2514</v>
      </c>
      <c r="B328" t="s">
        <v>548</v>
      </c>
      <c r="C328" t="s">
        <v>549</v>
      </c>
      <c r="D328">
        <v>659530</v>
      </c>
      <c r="E328">
        <v>212521</v>
      </c>
      <c r="F328">
        <v>447009</v>
      </c>
      <c r="G328">
        <v>212521</v>
      </c>
      <c r="H328">
        <v>0</v>
      </c>
      <c r="I328">
        <v>0</v>
      </c>
      <c r="J328">
        <v>0</v>
      </c>
      <c r="K328" s="17">
        <f t="shared" si="9"/>
        <v>0.67826086956521736</v>
      </c>
      <c r="L328" s="17"/>
      <c r="M328" s="17"/>
      <c r="N328">
        <v>0</v>
      </c>
      <c r="O328">
        <v>0</v>
      </c>
      <c r="P328">
        <v>0</v>
      </c>
      <c r="Q328">
        <v>0</v>
      </c>
      <c r="R328">
        <v>0</v>
      </c>
    </row>
    <row r="329" spans="1:18">
      <c r="A329" t="s">
        <v>2859</v>
      </c>
      <c r="B329" t="s">
        <v>257</v>
      </c>
      <c r="C329" t="s">
        <v>258</v>
      </c>
      <c r="D329">
        <v>659530</v>
      </c>
      <c r="E329">
        <v>419096</v>
      </c>
      <c r="F329">
        <v>240434</v>
      </c>
      <c r="G329">
        <v>419096</v>
      </c>
      <c r="H329">
        <v>0</v>
      </c>
      <c r="I329">
        <v>0</v>
      </c>
      <c r="J329">
        <v>0</v>
      </c>
      <c r="K329" s="17">
        <f t="shared" si="9"/>
        <v>0.67826086956521736</v>
      </c>
      <c r="L329" s="17"/>
      <c r="M329" s="17"/>
      <c r="N329">
        <v>0</v>
      </c>
      <c r="O329">
        <v>0</v>
      </c>
      <c r="P329">
        <v>0</v>
      </c>
      <c r="Q329">
        <v>0</v>
      </c>
      <c r="R329">
        <v>0</v>
      </c>
    </row>
    <row r="330" spans="1:18">
      <c r="A330" t="s">
        <v>2641</v>
      </c>
      <c r="B330" t="s">
        <v>1108</v>
      </c>
      <c r="C330" t="s">
        <v>1109</v>
      </c>
      <c r="D330">
        <v>659530</v>
      </c>
      <c r="E330">
        <v>125409</v>
      </c>
      <c r="F330">
        <v>534121</v>
      </c>
      <c r="G330">
        <v>125409</v>
      </c>
      <c r="H330">
        <v>0</v>
      </c>
      <c r="I330">
        <v>0</v>
      </c>
      <c r="J330">
        <v>0</v>
      </c>
      <c r="K330" s="17">
        <f t="shared" si="9"/>
        <v>0.67826086956521736</v>
      </c>
      <c r="L330" s="17"/>
      <c r="M330" s="17"/>
      <c r="N330">
        <v>0</v>
      </c>
      <c r="O330">
        <v>0</v>
      </c>
      <c r="P330">
        <v>0</v>
      </c>
      <c r="Q330">
        <v>0</v>
      </c>
      <c r="R330">
        <v>0</v>
      </c>
    </row>
    <row r="331" spans="1:18">
      <c r="A331" t="s">
        <v>2570</v>
      </c>
      <c r="B331" t="s">
        <v>870</v>
      </c>
      <c r="C331" t="s">
        <v>871</v>
      </c>
      <c r="D331">
        <v>659530</v>
      </c>
      <c r="E331">
        <v>500368</v>
      </c>
      <c r="F331">
        <v>159162</v>
      </c>
      <c r="G331">
        <v>500368</v>
      </c>
      <c r="H331">
        <v>0</v>
      </c>
      <c r="I331">
        <v>0</v>
      </c>
      <c r="J331">
        <v>0</v>
      </c>
      <c r="K331" s="17">
        <f t="shared" si="9"/>
        <v>0.67826086956521736</v>
      </c>
      <c r="L331" s="17"/>
      <c r="M331" s="17"/>
      <c r="N331">
        <v>0</v>
      </c>
      <c r="O331">
        <v>0</v>
      </c>
      <c r="P331">
        <v>0</v>
      </c>
      <c r="Q331">
        <v>0</v>
      </c>
      <c r="R331">
        <v>0</v>
      </c>
    </row>
    <row r="332" spans="1:18">
      <c r="A332" t="s">
        <v>2580</v>
      </c>
      <c r="B332" t="s">
        <v>902</v>
      </c>
      <c r="C332" t="s">
        <v>903</v>
      </c>
      <c r="D332">
        <v>659530</v>
      </c>
      <c r="E332">
        <v>208341</v>
      </c>
      <c r="F332">
        <v>451189</v>
      </c>
      <c r="G332">
        <v>208341</v>
      </c>
      <c r="H332">
        <v>0</v>
      </c>
      <c r="I332">
        <v>0</v>
      </c>
      <c r="J332">
        <v>0</v>
      </c>
      <c r="K332" s="17">
        <f t="shared" si="9"/>
        <v>0.67826086956521736</v>
      </c>
      <c r="L332" s="17"/>
      <c r="M332" s="17"/>
      <c r="N332">
        <v>0</v>
      </c>
      <c r="O332">
        <v>0</v>
      </c>
      <c r="P332">
        <v>0</v>
      </c>
      <c r="Q332">
        <v>0</v>
      </c>
      <c r="R332">
        <v>0</v>
      </c>
    </row>
    <row r="333" spans="1:18">
      <c r="A333" t="s">
        <v>2795</v>
      </c>
      <c r="B333" t="s">
        <v>303</v>
      </c>
      <c r="C333" t="s">
        <v>304</v>
      </c>
      <c r="D333">
        <v>659530</v>
      </c>
      <c r="E333">
        <v>112067</v>
      </c>
      <c r="F333">
        <v>547463</v>
      </c>
      <c r="G333">
        <v>112067</v>
      </c>
      <c r="H333">
        <v>0</v>
      </c>
      <c r="I333">
        <v>0</v>
      </c>
      <c r="J333">
        <v>0</v>
      </c>
      <c r="K333" s="17">
        <f t="shared" si="9"/>
        <v>0.67826086956521736</v>
      </c>
      <c r="L333" s="17"/>
      <c r="M333" s="17"/>
      <c r="N333">
        <v>0</v>
      </c>
      <c r="O333">
        <v>0</v>
      </c>
      <c r="P333">
        <v>0</v>
      </c>
      <c r="Q333">
        <v>0</v>
      </c>
      <c r="R333">
        <v>0</v>
      </c>
    </row>
    <row r="334" spans="1:18">
      <c r="A334" t="s">
        <v>2540</v>
      </c>
      <c r="B334" t="s">
        <v>648</v>
      </c>
      <c r="C334" t="s">
        <v>649</v>
      </c>
      <c r="D334">
        <v>659530</v>
      </c>
      <c r="E334">
        <v>59567</v>
      </c>
      <c r="F334">
        <v>599963</v>
      </c>
      <c r="G334">
        <v>59567</v>
      </c>
      <c r="H334">
        <v>0</v>
      </c>
      <c r="I334">
        <v>0</v>
      </c>
      <c r="J334">
        <v>0</v>
      </c>
      <c r="K334" s="17">
        <f t="shared" si="9"/>
        <v>0.67826086956521736</v>
      </c>
      <c r="L334" s="17"/>
      <c r="M334" s="17"/>
      <c r="N334">
        <v>0</v>
      </c>
      <c r="O334">
        <v>0</v>
      </c>
      <c r="P334">
        <v>0</v>
      </c>
      <c r="Q334">
        <v>0</v>
      </c>
      <c r="R334">
        <v>0</v>
      </c>
    </row>
    <row r="335" spans="1:18">
      <c r="A335" t="s">
        <v>2660</v>
      </c>
      <c r="B335" t="s">
        <v>1166</v>
      </c>
      <c r="C335" t="s">
        <v>1167</v>
      </c>
      <c r="D335">
        <v>659530</v>
      </c>
      <c r="E335">
        <v>659530</v>
      </c>
      <c r="F335">
        <v>0</v>
      </c>
      <c r="G335">
        <v>659530</v>
      </c>
      <c r="H335">
        <v>0</v>
      </c>
      <c r="I335">
        <v>0</v>
      </c>
      <c r="J335">
        <v>0</v>
      </c>
      <c r="K335" s="17">
        <f t="shared" si="9"/>
        <v>0.67826086956521736</v>
      </c>
      <c r="L335" s="17"/>
      <c r="M335" s="17"/>
      <c r="N335">
        <v>0</v>
      </c>
      <c r="O335">
        <v>0</v>
      </c>
      <c r="P335">
        <v>0</v>
      </c>
      <c r="Q335">
        <v>0</v>
      </c>
      <c r="R335">
        <v>0</v>
      </c>
    </row>
    <row r="336" spans="1:18">
      <c r="A336" t="s">
        <v>2789</v>
      </c>
      <c r="B336" t="s">
        <v>283</v>
      </c>
      <c r="C336" t="s">
        <v>284</v>
      </c>
      <c r="D336">
        <v>659530</v>
      </c>
      <c r="E336">
        <v>413849</v>
      </c>
      <c r="F336">
        <v>245681</v>
      </c>
      <c r="G336">
        <v>413849</v>
      </c>
      <c r="H336">
        <v>0</v>
      </c>
      <c r="I336">
        <v>0</v>
      </c>
      <c r="J336">
        <v>0</v>
      </c>
      <c r="K336" s="17">
        <f t="shared" si="9"/>
        <v>0.67826086956521736</v>
      </c>
      <c r="L336" s="17"/>
      <c r="M336" s="17"/>
      <c r="N336">
        <v>0</v>
      </c>
      <c r="O336">
        <v>0</v>
      </c>
      <c r="P336">
        <v>0</v>
      </c>
      <c r="Q336">
        <v>0</v>
      </c>
      <c r="R336">
        <v>0</v>
      </c>
    </row>
    <row r="337" spans="1:18">
      <c r="A337" t="s">
        <v>2647</v>
      </c>
      <c r="B337" t="s">
        <v>1126</v>
      </c>
      <c r="C337" t="s">
        <v>1127</v>
      </c>
      <c r="D337">
        <v>659530</v>
      </c>
      <c r="E337">
        <v>112829</v>
      </c>
      <c r="F337">
        <v>546701</v>
      </c>
      <c r="G337">
        <v>112829</v>
      </c>
      <c r="H337">
        <v>0</v>
      </c>
      <c r="I337">
        <v>0</v>
      </c>
      <c r="J337">
        <v>0</v>
      </c>
      <c r="K337" s="17">
        <f t="shared" si="9"/>
        <v>0.67826086956521736</v>
      </c>
      <c r="L337" s="17"/>
      <c r="M337" s="17"/>
      <c r="N337">
        <v>0</v>
      </c>
      <c r="O337">
        <v>0</v>
      </c>
      <c r="P337">
        <v>0</v>
      </c>
      <c r="Q337">
        <v>0</v>
      </c>
      <c r="R337">
        <v>0</v>
      </c>
    </row>
    <row r="338" spans="1:18">
      <c r="A338" t="s">
        <v>2630</v>
      </c>
      <c r="B338" t="s">
        <v>1058</v>
      </c>
      <c r="C338" t="s">
        <v>1059</v>
      </c>
      <c r="D338">
        <v>659530</v>
      </c>
      <c r="E338">
        <v>358484</v>
      </c>
      <c r="F338">
        <v>301046</v>
      </c>
      <c r="G338">
        <v>358484</v>
      </c>
      <c r="H338">
        <v>0</v>
      </c>
      <c r="I338">
        <v>0</v>
      </c>
      <c r="J338">
        <v>0</v>
      </c>
      <c r="K338" s="17">
        <f t="shared" si="9"/>
        <v>0.67826086956521736</v>
      </c>
      <c r="L338" s="17"/>
      <c r="M338" s="17"/>
      <c r="N338">
        <v>0</v>
      </c>
      <c r="O338">
        <v>0</v>
      </c>
      <c r="P338">
        <v>0</v>
      </c>
      <c r="Q338">
        <v>0</v>
      </c>
      <c r="R338">
        <v>0</v>
      </c>
    </row>
    <row r="339" spans="1:18">
      <c r="A339" t="s">
        <v>2804</v>
      </c>
      <c r="B339" t="s">
        <v>333</v>
      </c>
      <c r="C339" t="s">
        <v>334</v>
      </c>
      <c r="D339">
        <v>659530</v>
      </c>
      <c r="E339">
        <v>391465</v>
      </c>
      <c r="F339">
        <v>268065</v>
      </c>
      <c r="G339">
        <v>391465</v>
      </c>
      <c r="H339">
        <v>0</v>
      </c>
      <c r="I339">
        <v>0</v>
      </c>
      <c r="J339">
        <v>0</v>
      </c>
      <c r="K339" s="17">
        <f t="shared" si="9"/>
        <v>0.67826086956521736</v>
      </c>
      <c r="L339" s="17"/>
      <c r="M339" s="17"/>
      <c r="N339">
        <v>0</v>
      </c>
      <c r="O339">
        <v>0</v>
      </c>
      <c r="P339">
        <v>0</v>
      </c>
      <c r="Q339">
        <v>0</v>
      </c>
      <c r="R339">
        <v>0</v>
      </c>
    </row>
    <row r="340" spans="1:18">
      <c r="A340" t="s">
        <v>2836</v>
      </c>
      <c r="B340" t="s">
        <v>440</v>
      </c>
      <c r="C340" t="s">
        <v>441</v>
      </c>
      <c r="D340">
        <v>659530</v>
      </c>
      <c r="E340">
        <v>428334</v>
      </c>
      <c r="F340">
        <v>231196</v>
      </c>
      <c r="G340">
        <v>428334</v>
      </c>
      <c r="H340">
        <v>0</v>
      </c>
      <c r="I340">
        <v>0</v>
      </c>
      <c r="J340">
        <v>0</v>
      </c>
      <c r="K340" s="17">
        <f t="shared" si="9"/>
        <v>0.67826086956521736</v>
      </c>
      <c r="L340" s="17"/>
      <c r="M340" s="17"/>
      <c r="N340">
        <v>0</v>
      </c>
      <c r="O340">
        <v>0</v>
      </c>
      <c r="P340">
        <v>0</v>
      </c>
      <c r="Q340">
        <v>0</v>
      </c>
      <c r="R340">
        <v>0</v>
      </c>
    </row>
    <row r="341" spans="1:18">
      <c r="A341" t="s">
        <v>2644</v>
      </c>
      <c r="B341" t="s">
        <v>1120</v>
      </c>
      <c r="C341" t="s">
        <v>1121</v>
      </c>
      <c r="D341">
        <v>659530</v>
      </c>
      <c r="E341">
        <v>75020</v>
      </c>
      <c r="F341">
        <v>584510</v>
      </c>
      <c r="G341">
        <v>75020</v>
      </c>
      <c r="H341">
        <v>0</v>
      </c>
      <c r="I341">
        <v>0</v>
      </c>
      <c r="J341">
        <v>0</v>
      </c>
      <c r="K341" s="17">
        <f t="shared" si="9"/>
        <v>0.67826086956521736</v>
      </c>
      <c r="L341" s="17"/>
      <c r="M341" s="17"/>
      <c r="N341">
        <v>0</v>
      </c>
      <c r="O341">
        <v>0</v>
      </c>
      <c r="P341">
        <v>0</v>
      </c>
      <c r="Q341">
        <v>0</v>
      </c>
      <c r="R341">
        <v>0</v>
      </c>
    </row>
    <row r="342" spans="1:18">
      <c r="A342" t="s">
        <v>2799</v>
      </c>
      <c r="B342" t="s">
        <v>321</v>
      </c>
      <c r="C342" t="s">
        <v>322</v>
      </c>
      <c r="D342">
        <v>659530</v>
      </c>
      <c r="E342">
        <v>333097</v>
      </c>
      <c r="F342">
        <v>326433</v>
      </c>
      <c r="G342">
        <v>333097</v>
      </c>
      <c r="H342">
        <v>0</v>
      </c>
      <c r="I342">
        <v>0</v>
      </c>
      <c r="J342">
        <v>0</v>
      </c>
      <c r="K342" s="17">
        <f t="shared" si="9"/>
        <v>0.67826086956521736</v>
      </c>
      <c r="L342" s="17"/>
      <c r="M342" s="17"/>
      <c r="N342">
        <v>0</v>
      </c>
      <c r="O342">
        <v>0</v>
      </c>
      <c r="P342">
        <v>0</v>
      </c>
      <c r="Q342">
        <v>0</v>
      </c>
      <c r="R342">
        <v>0</v>
      </c>
    </row>
    <row r="343" spans="1:18">
      <c r="A343" t="s">
        <v>2526</v>
      </c>
      <c r="B343" t="s">
        <v>597</v>
      </c>
      <c r="C343" t="s">
        <v>598</v>
      </c>
      <c r="D343">
        <v>659530</v>
      </c>
      <c r="E343">
        <v>336517</v>
      </c>
      <c r="F343">
        <v>323013</v>
      </c>
      <c r="G343">
        <v>336517</v>
      </c>
      <c r="H343">
        <v>0</v>
      </c>
      <c r="I343">
        <v>0</v>
      </c>
      <c r="J343">
        <v>0</v>
      </c>
      <c r="K343" s="17">
        <f t="shared" si="9"/>
        <v>0.67826086956521736</v>
      </c>
      <c r="L343" s="17"/>
      <c r="M343" s="17"/>
      <c r="N343">
        <v>0</v>
      </c>
      <c r="O343">
        <v>0</v>
      </c>
      <c r="P343">
        <v>0</v>
      </c>
      <c r="Q343">
        <v>0</v>
      </c>
      <c r="R343">
        <v>0</v>
      </c>
    </row>
    <row r="344" spans="1:18">
      <c r="A344" t="s">
        <v>2794</v>
      </c>
      <c r="B344" t="s">
        <v>299</v>
      </c>
      <c r="C344" t="s">
        <v>300</v>
      </c>
      <c r="D344">
        <v>659530</v>
      </c>
      <c r="E344">
        <v>432996</v>
      </c>
      <c r="F344">
        <v>226534</v>
      </c>
      <c r="G344">
        <v>432996</v>
      </c>
      <c r="H344">
        <v>0</v>
      </c>
      <c r="I344">
        <v>0</v>
      </c>
      <c r="J344">
        <v>0</v>
      </c>
      <c r="K344" s="17">
        <f t="shared" si="9"/>
        <v>0.67826086956521736</v>
      </c>
      <c r="L344" s="17"/>
      <c r="M344" s="17"/>
      <c r="N344">
        <v>0</v>
      </c>
      <c r="O344">
        <v>0</v>
      </c>
      <c r="P344">
        <v>0</v>
      </c>
      <c r="Q344">
        <v>0</v>
      </c>
      <c r="R344">
        <v>0</v>
      </c>
    </row>
    <row r="345" spans="1:18">
      <c r="A345" t="s">
        <v>2838</v>
      </c>
      <c r="B345" t="s">
        <v>444</v>
      </c>
      <c r="C345" t="s">
        <v>445</v>
      </c>
      <c r="D345">
        <v>659530</v>
      </c>
      <c r="E345">
        <v>26251</v>
      </c>
      <c r="F345">
        <v>633279</v>
      </c>
      <c r="G345">
        <v>26251</v>
      </c>
      <c r="H345">
        <v>0</v>
      </c>
      <c r="I345">
        <v>0</v>
      </c>
      <c r="J345">
        <v>0</v>
      </c>
      <c r="K345" s="17">
        <f t="shared" si="9"/>
        <v>0.67826086956521736</v>
      </c>
      <c r="L345" s="17"/>
      <c r="M345" s="17"/>
      <c r="N345">
        <v>0</v>
      </c>
      <c r="O345">
        <v>0</v>
      </c>
      <c r="P345">
        <v>0</v>
      </c>
      <c r="Q345">
        <v>0</v>
      </c>
      <c r="R345">
        <v>0</v>
      </c>
    </row>
    <row r="346" spans="1:18">
      <c r="A346" t="s">
        <v>2522</v>
      </c>
      <c r="B346" t="s">
        <v>575</v>
      </c>
      <c r="C346" t="s">
        <v>576</v>
      </c>
      <c r="D346">
        <v>659530</v>
      </c>
      <c r="E346">
        <v>371479</v>
      </c>
      <c r="F346">
        <v>288051</v>
      </c>
      <c r="G346">
        <v>371479</v>
      </c>
      <c r="H346">
        <v>0</v>
      </c>
      <c r="I346">
        <v>0</v>
      </c>
      <c r="J346">
        <v>0</v>
      </c>
      <c r="K346" s="17">
        <f t="shared" si="9"/>
        <v>0.67826086956521736</v>
      </c>
      <c r="L346" s="17"/>
      <c r="M346" s="17"/>
      <c r="N346">
        <v>0</v>
      </c>
      <c r="O346">
        <v>0</v>
      </c>
      <c r="P346">
        <v>0</v>
      </c>
      <c r="Q346">
        <v>0</v>
      </c>
      <c r="R346">
        <v>0</v>
      </c>
    </row>
    <row r="347" spans="1:18" s="18" customFormat="1">
      <c r="A347" t="s">
        <v>2646</v>
      </c>
      <c r="B347" t="s">
        <v>1124</v>
      </c>
      <c r="C347" t="s">
        <v>1125</v>
      </c>
      <c r="D347">
        <v>659530</v>
      </c>
      <c r="E347">
        <v>390844</v>
      </c>
      <c r="F347">
        <v>268686</v>
      </c>
      <c r="G347">
        <v>390844</v>
      </c>
      <c r="H347">
        <v>0</v>
      </c>
      <c r="I347">
        <v>0</v>
      </c>
      <c r="J347">
        <v>0</v>
      </c>
      <c r="K347" s="17">
        <f t="shared" si="9"/>
        <v>0.67826086956521736</v>
      </c>
      <c r="L347" s="17"/>
      <c r="M347" s="17"/>
      <c r="N347">
        <v>0</v>
      </c>
      <c r="O347">
        <v>0</v>
      </c>
      <c r="P347">
        <v>0</v>
      </c>
      <c r="Q347">
        <v>0</v>
      </c>
      <c r="R347">
        <v>0</v>
      </c>
    </row>
  </sheetData>
  <sortState ref="M3:M113">
    <sortCondition descending="1" ref="M3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214"/>
  <sheetViews>
    <sheetView topLeftCell="A178" workbookViewId="0">
      <selection activeCell="A3" sqref="A3:A214"/>
    </sheetView>
  </sheetViews>
  <sheetFormatPr defaultRowHeight="15"/>
  <cols>
    <col min="1" max="1" width="71.42578125" customWidth="1"/>
    <col min="2" max="2" width="26.85546875" customWidth="1"/>
    <col min="3" max="3" width="13" customWidth="1"/>
    <col min="10" max="10" width="9.140625" style="14"/>
    <col min="11" max="11" width="9.140625" style="17"/>
    <col min="13" max="13" width="9.140625" style="19"/>
  </cols>
  <sheetData>
    <row r="1" spans="1:17">
      <c r="A1" t="s">
        <v>2937</v>
      </c>
      <c r="C1" t="s">
        <v>2940</v>
      </c>
      <c r="K1" s="17" t="s">
        <v>2938</v>
      </c>
    </row>
    <row r="2" spans="1:17" s="12" customFormat="1">
      <c r="A2" s="12" t="s">
        <v>2338</v>
      </c>
      <c r="B2" s="12" t="s">
        <v>37</v>
      </c>
      <c r="C2" s="12" t="s">
        <v>38</v>
      </c>
      <c r="D2" s="12" t="s">
        <v>39</v>
      </c>
      <c r="E2" s="12" t="s">
        <v>40</v>
      </c>
      <c r="F2" s="12" t="s">
        <v>41</v>
      </c>
      <c r="G2" s="12" t="s">
        <v>42</v>
      </c>
      <c r="H2" s="12" t="s">
        <v>43</v>
      </c>
      <c r="I2" s="12" t="s">
        <v>44</v>
      </c>
      <c r="J2" s="15" t="s">
        <v>45</v>
      </c>
      <c r="K2" s="16" t="s">
        <v>2936</v>
      </c>
      <c r="L2" s="12" t="s">
        <v>46</v>
      </c>
      <c r="M2" s="24" t="s">
        <v>2944</v>
      </c>
      <c r="N2" s="12" t="s">
        <v>47</v>
      </c>
      <c r="O2" s="12" t="s">
        <v>48</v>
      </c>
      <c r="P2" s="12" t="s">
        <v>49</v>
      </c>
      <c r="Q2" s="12" t="s">
        <v>50</v>
      </c>
    </row>
    <row r="3" spans="1:17">
      <c r="A3" t="s">
        <v>2378</v>
      </c>
      <c r="B3" t="s">
        <v>714</v>
      </c>
      <c r="C3" t="s">
        <v>715</v>
      </c>
      <c r="D3">
        <v>659530</v>
      </c>
      <c r="E3">
        <v>113911</v>
      </c>
      <c r="F3">
        <v>545619</v>
      </c>
      <c r="G3">
        <v>0</v>
      </c>
      <c r="H3">
        <v>113911</v>
      </c>
      <c r="I3" t="s">
        <v>716</v>
      </c>
      <c r="J3" s="14">
        <v>1</v>
      </c>
      <c r="K3" s="17">
        <f>COUNTIF(J$4:J$214,"&lt;="&amp;J3)/COUNT(J$4:J$214)</f>
        <v>1</v>
      </c>
      <c r="L3">
        <v>0.17</v>
      </c>
      <c r="M3" s="19">
        <v>0.76</v>
      </c>
      <c r="N3">
        <v>113911</v>
      </c>
      <c r="O3" t="s">
        <v>716</v>
      </c>
      <c r="P3">
        <v>1</v>
      </c>
      <c r="Q3">
        <v>0.17</v>
      </c>
    </row>
    <row r="4" spans="1:17">
      <c r="A4" t="s">
        <v>2339</v>
      </c>
      <c r="B4" t="s">
        <v>520</v>
      </c>
      <c r="C4" t="s">
        <v>521</v>
      </c>
      <c r="D4">
        <v>659530</v>
      </c>
      <c r="E4">
        <v>533230</v>
      </c>
      <c r="F4">
        <v>126300</v>
      </c>
      <c r="G4">
        <v>30133</v>
      </c>
      <c r="H4">
        <v>503097</v>
      </c>
      <c r="I4">
        <v>16.7</v>
      </c>
      <c r="J4" s="14">
        <v>0.94</v>
      </c>
      <c r="K4" s="17">
        <f>COUNTIF(J$4:J$214,"&lt;="&amp;J4)/COUNT(J$4:J$214)</f>
        <v>1</v>
      </c>
      <c r="L4">
        <v>0.76</v>
      </c>
      <c r="M4" s="19">
        <v>0.61</v>
      </c>
      <c r="N4">
        <v>503097</v>
      </c>
      <c r="O4">
        <v>16.7</v>
      </c>
      <c r="P4">
        <v>0.94</v>
      </c>
      <c r="Q4">
        <v>0.76</v>
      </c>
    </row>
    <row r="5" spans="1:17">
      <c r="A5" t="s">
        <v>2340</v>
      </c>
      <c r="B5" t="s">
        <v>1247</v>
      </c>
      <c r="C5" t="s">
        <v>1248</v>
      </c>
      <c r="D5">
        <v>659530</v>
      </c>
      <c r="E5">
        <v>434572</v>
      </c>
      <c r="F5">
        <v>224958</v>
      </c>
      <c r="G5">
        <v>29109</v>
      </c>
      <c r="H5">
        <v>405463</v>
      </c>
      <c r="I5">
        <v>13.93</v>
      </c>
      <c r="J5" s="14">
        <v>0.93</v>
      </c>
      <c r="K5" s="17">
        <f>COUNTIF(J$4:J$214,"&lt;="&amp;J5)/COUNT(J$4:J$214)</f>
        <v>0.99526066350710896</v>
      </c>
      <c r="L5">
        <v>0.61</v>
      </c>
      <c r="M5" s="19">
        <v>0.61</v>
      </c>
      <c r="N5">
        <v>405463</v>
      </c>
      <c r="O5">
        <v>13.93</v>
      </c>
      <c r="P5">
        <v>0.93</v>
      </c>
      <c r="Q5">
        <v>0.61</v>
      </c>
    </row>
    <row r="6" spans="1:17">
      <c r="A6" t="s">
        <v>2352</v>
      </c>
      <c r="B6" t="s">
        <v>697</v>
      </c>
      <c r="C6" t="s">
        <v>698</v>
      </c>
      <c r="D6">
        <v>626200</v>
      </c>
      <c r="E6">
        <v>208801</v>
      </c>
      <c r="F6">
        <v>417399</v>
      </c>
      <c r="G6">
        <v>15657</v>
      </c>
      <c r="H6">
        <v>193144</v>
      </c>
      <c r="I6">
        <v>12.34</v>
      </c>
      <c r="J6" s="14">
        <v>0.93</v>
      </c>
      <c r="K6" s="17">
        <f>COUNTIF(J$4:J$214,"&lt;="&amp;J6)/COUNT(J$4:J$214)</f>
        <v>0.99526066350710896</v>
      </c>
      <c r="L6">
        <v>0.31</v>
      </c>
      <c r="M6" s="19">
        <v>0.61</v>
      </c>
      <c r="N6">
        <v>193144</v>
      </c>
      <c r="O6">
        <v>12.34</v>
      </c>
      <c r="P6">
        <v>0.93</v>
      </c>
      <c r="Q6">
        <v>0.31</v>
      </c>
    </row>
    <row r="7" spans="1:17">
      <c r="A7" t="s">
        <v>2342</v>
      </c>
      <c r="B7" t="s">
        <v>983</v>
      </c>
      <c r="C7" t="s">
        <v>984</v>
      </c>
      <c r="D7">
        <v>659530</v>
      </c>
      <c r="E7">
        <v>269208</v>
      </c>
      <c r="F7">
        <v>390322</v>
      </c>
      <c r="G7">
        <v>20688</v>
      </c>
      <c r="H7">
        <v>248520</v>
      </c>
      <c r="I7">
        <v>12.01</v>
      </c>
      <c r="J7" s="14">
        <v>0.92</v>
      </c>
      <c r="K7" s="17">
        <f>COUNTIF(J$4:J$214,"&lt;="&amp;J7)/COUNT(J$4:J$214)</f>
        <v>0.98578199052132698</v>
      </c>
      <c r="L7">
        <v>0.38</v>
      </c>
      <c r="M7" s="19">
        <v>0.53</v>
      </c>
      <c r="N7">
        <v>248520</v>
      </c>
      <c r="O7">
        <v>12.01</v>
      </c>
      <c r="P7">
        <v>0.92</v>
      </c>
      <c r="Q7">
        <v>0.38</v>
      </c>
    </row>
    <row r="8" spans="1:17">
      <c r="A8" t="s">
        <v>2343</v>
      </c>
      <c r="B8" t="s">
        <v>487</v>
      </c>
      <c r="C8" t="s">
        <v>488</v>
      </c>
      <c r="D8">
        <v>659530</v>
      </c>
      <c r="E8">
        <v>268166</v>
      </c>
      <c r="F8">
        <v>391364</v>
      </c>
      <c r="G8">
        <v>24849</v>
      </c>
      <c r="H8">
        <v>243317</v>
      </c>
      <c r="I8">
        <v>9.7899999999999991</v>
      </c>
      <c r="J8" s="14">
        <v>0.91</v>
      </c>
      <c r="K8" s="17">
        <f>COUNTIF(J$4:J$214,"&lt;="&amp;J8)/COUNT(J$4:J$214)</f>
        <v>0.98104265402843605</v>
      </c>
      <c r="L8">
        <v>0.37</v>
      </c>
      <c r="M8" s="19">
        <v>0.48</v>
      </c>
      <c r="N8">
        <v>243317</v>
      </c>
      <c r="O8">
        <v>9.7899999999999991</v>
      </c>
      <c r="P8">
        <v>0.91</v>
      </c>
      <c r="Q8">
        <v>0.37</v>
      </c>
    </row>
    <row r="9" spans="1:17">
      <c r="A9" t="s">
        <v>2701</v>
      </c>
      <c r="B9" t="s">
        <v>203</v>
      </c>
      <c r="C9" t="s">
        <v>204</v>
      </c>
      <c r="D9">
        <v>659530</v>
      </c>
      <c r="E9">
        <v>448053</v>
      </c>
      <c r="F9">
        <v>211477</v>
      </c>
      <c r="G9">
        <v>42593</v>
      </c>
      <c r="H9">
        <v>405460</v>
      </c>
      <c r="I9">
        <v>9.52</v>
      </c>
      <c r="J9" s="14">
        <v>0.9</v>
      </c>
      <c r="K9" s="17">
        <f>COUNTIF(J$4:J$214,"&lt;="&amp;J9)/COUNT(J$4:J$214)</f>
        <v>0.976303317535545</v>
      </c>
      <c r="L9">
        <v>0.61</v>
      </c>
      <c r="M9" s="19">
        <v>0.38</v>
      </c>
      <c r="N9">
        <v>405460</v>
      </c>
      <c r="O9">
        <v>9.52</v>
      </c>
      <c r="P9">
        <v>0.9</v>
      </c>
      <c r="Q9">
        <v>0.61</v>
      </c>
    </row>
    <row r="10" spans="1:17">
      <c r="A10" t="s">
        <v>2449</v>
      </c>
      <c r="B10" t="s">
        <v>997</v>
      </c>
      <c r="C10" t="s">
        <v>998</v>
      </c>
      <c r="D10">
        <v>659530</v>
      </c>
      <c r="E10">
        <v>74914</v>
      </c>
      <c r="F10">
        <v>584616</v>
      </c>
      <c r="G10">
        <v>9394</v>
      </c>
      <c r="H10">
        <v>65520</v>
      </c>
      <c r="I10">
        <v>6.97</v>
      </c>
      <c r="J10" s="14">
        <v>0.87</v>
      </c>
      <c r="K10" s="17">
        <f>COUNTIF(J$4:J$214,"&lt;="&amp;J10)/COUNT(J$4:J$214)</f>
        <v>0.97156398104265407</v>
      </c>
      <c r="L10">
        <v>0.1</v>
      </c>
      <c r="M10" s="19">
        <v>0.37</v>
      </c>
      <c r="N10">
        <v>65520</v>
      </c>
      <c r="O10">
        <v>6.97</v>
      </c>
      <c r="P10">
        <v>0.87</v>
      </c>
      <c r="Q10">
        <v>0.1</v>
      </c>
    </row>
    <row r="11" spans="1:17">
      <c r="A11" t="s">
        <v>2341</v>
      </c>
      <c r="B11" t="s">
        <v>936</v>
      </c>
      <c r="C11" t="s">
        <v>937</v>
      </c>
      <c r="D11">
        <v>659530</v>
      </c>
      <c r="E11">
        <v>479181</v>
      </c>
      <c r="F11">
        <v>180349</v>
      </c>
      <c r="G11">
        <v>79080</v>
      </c>
      <c r="H11">
        <v>400101</v>
      </c>
      <c r="I11">
        <v>5.0599999999999996</v>
      </c>
      <c r="J11" s="14">
        <v>0.83</v>
      </c>
      <c r="K11" s="17">
        <f>COUNTIF(J$4:J$214,"&lt;="&amp;J11)/COUNT(J$4:J$214)</f>
        <v>0.96682464454976302</v>
      </c>
      <c r="L11">
        <v>0.61</v>
      </c>
      <c r="M11" s="19">
        <v>0.37</v>
      </c>
      <c r="N11">
        <v>400101</v>
      </c>
      <c r="O11">
        <v>5.0599999999999996</v>
      </c>
      <c r="P11">
        <v>0.83</v>
      </c>
      <c r="Q11">
        <v>0.61</v>
      </c>
    </row>
    <row r="12" spans="1:17">
      <c r="A12" t="s">
        <v>2702</v>
      </c>
      <c r="B12" t="s">
        <v>259</v>
      </c>
      <c r="C12" t="s">
        <v>260</v>
      </c>
      <c r="D12">
        <v>659530</v>
      </c>
      <c r="E12">
        <v>426985</v>
      </c>
      <c r="F12">
        <v>232545</v>
      </c>
      <c r="G12">
        <v>78416</v>
      </c>
      <c r="H12">
        <v>348569</v>
      </c>
      <c r="I12">
        <v>4.45</v>
      </c>
      <c r="J12" s="14">
        <v>0.82</v>
      </c>
      <c r="K12" s="17">
        <f>COUNTIF(J$4:J$214,"&lt;="&amp;J12)/COUNT(J$4:J$214)</f>
        <v>0.96208530805687209</v>
      </c>
      <c r="L12">
        <v>0.53</v>
      </c>
      <c r="M12" s="19">
        <v>0.37</v>
      </c>
      <c r="N12">
        <v>348569</v>
      </c>
      <c r="O12">
        <v>4.45</v>
      </c>
      <c r="P12">
        <v>0.82</v>
      </c>
      <c r="Q12">
        <v>0.53</v>
      </c>
    </row>
    <row r="13" spans="1:17">
      <c r="A13" t="s">
        <v>2348</v>
      </c>
      <c r="B13" t="s">
        <v>589</v>
      </c>
      <c r="C13" t="s">
        <v>590</v>
      </c>
      <c r="D13">
        <v>659530</v>
      </c>
      <c r="E13">
        <v>276545</v>
      </c>
      <c r="F13">
        <v>382985</v>
      </c>
      <c r="G13">
        <v>52673</v>
      </c>
      <c r="H13">
        <v>223872</v>
      </c>
      <c r="I13">
        <v>4.25</v>
      </c>
      <c r="J13" s="14">
        <v>0.81</v>
      </c>
      <c r="K13" s="17">
        <f>COUNTIF(J$4:J$214,"&lt;="&amp;J13)/COUNT(J$4:J$214)</f>
        <v>0.95734597156398105</v>
      </c>
      <c r="L13">
        <v>0.34</v>
      </c>
      <c r="M13" s="19">
        <v>0.37</v>
      </c>
      <c r="N13">
        <v>223872</v>
      </c>
      <c r="O13">
        <v>4.25</v>
      </c>
      <c r="P13">
        <v>0.81</v>
      </c>
      <c r="Q13">
        <v>0.34</v>
      </c>
    </row>
    <row r="14" spans="1:17">
      <c r="A14" t="s">
        <v>2347</v>
      </c>
      <c r="B14" t="s">
        <v>136</v>
      </c>
      <c r="C14" t="s">
        <v>893</v>
      </c>
      <c r="D14">
        <v>659530</v>
      </c>
      <c r="E14">
        <v>287496</v>
      </c>
      <c r="F14">
        <v>372034</v>
      </c>
      <c r="G14">
        <v>60576</v>
      </c>
      <c r="H14">
        <v>226920</v>
      </c>
      <c r="I14">
        <v>3.75</v>
      </c>
      <c r="J14" s="14">
        <v>0.79</v>
      </c>
      <c r="K14" s="17">
        <f>COUNTIF(J$4:J$214,"&lt;="&amp;J14)/COUNT(J$4:J$214)</f>
        <v>0.95260663507109</v>
      </c>
      <c r="L14">
        <v>0.34</v>
      </c>
      <c r="M14" s="19">
        <v>0.35</v>
      </c>
      <c r="N14">
        <v>226920</v>
      </c>
      <c r="O14">
        <v>3.75</v>
      </c>
      <c r="P14">
        <v>0.79</v>
      </c>
      <c r="Q14">
        <v>0.34</v>
      </c>
    </row>
    <row r="15" spans="1:17">
      <c r="A15" t="s">
        <v>2703</v>
      </c>
      <c r="B15" t="s">
        <v>343</v>
      </c>
      <c r="C15" t="s">
        <v>344</v>
      </c>
      <c r="D15">
        <v>659530</v>
      </c>
      <c r="E15">
        <v>415069</v>
      </c>
      <c r="F15">
        <v>244461</v>
      </c>
      <c r="G15">
        <v>96873</v>
      </c>
      <c r="H15">
        <v>318196</v>
      </c>
      <c r="I15">
        <v>3.28</v>
      </c>
      <c r="J15" s="14">
        <v>0.77</v>
      </c>
      <c r="K15" s="17">
        <f>COUNTIF(J$4:J$214,"&lt;="&amp;J15)/COUNT(J$4:J$214)</f>
        <v>0.94786729857819907</v>
      </c>
      <c r="L15">
        <v>0.48</v>
      </c>
      <c r="M15" s="19">
        <v>0.34</v>
      </c>
      <c r="N15">
        <v>318196</v>
      </c>
      <c r="O15">
        <v>3.28</v>
      </c>
      <c r="P15">
        <v>0.77</v>
      </c>
      <c r="Q15">
        <v>0.48</v>
      </c>
    </row>
    <row r="16" spans="1:17">
      <c r="A16" t="s">
        <v>2349</v>
      </c>
      <c r="B16" t="s">
        <v>701</v>
      </c>
      <c r="C16" t="s">
        <v>702</v>
      </c>
      <c r="D16">
        <v>659530</v>
      </c>
      <c r="E16">
        <v>284044</v>
      </c>
      <c r="F16">
        <v>375486</v>
      </c>
      <c r="G16">
        <v>69454</v>
      </c>
      <c r="H16">
        <v>214590</v>
      </c>
      <c r="I16">
        <v>3.09</v>
      </c>
      <c r="J16" s="14">
        <v>0.76</v>
      </c>
      <c r="K16" s="17">
        <f>COUNTIF(J$4:J$214,"&lt;="&amp;J16)/COUNT(J$4:J$214)</f>
        <v>0.94312796208530802</v>
      </c>
      <c r="L16">
        <v>0.33</v>
      </c>
      <c r="M16" s="19">
        <v>0.34</v>
      </c>
      <c r="N16">
        <v>214590</v>
      </c>
      <c r="O16">
        <v>3.09</v>
      </c>
      <c r="P16">
        <v>0.76</v>
      </c>
      <c r="Q16">
        <v>0.33</v>
      </c>
    </row>
    <row r="17" spans="1:17">
      <c r="A17" t="s">
        <v>2364</v>
      </c>
      <c r="B17" t="s">
        <v>1281</v>
      </c>
      <c r="C17" t="s">
        <v>1282</v>
      </c>
      <c r="D17">
        <v>659530</v>
      </c>
      <c r="E17">
        <v>221040</v>
      </c>
      <c r="F17">
        <v>438490</v>
      </c>
      <c r="G17">
        <v>65520</v>
      </c>
      <c r="H17">
        <v>155520</v>
      </c>
      <c r="I17">
        <v>2.37</v>
      </c>
      <c r="J17" s="14">
        <v>0.7</v>
      </c>
      <c r="K17" s="17">
        <f>COUNTIF(J$4:J$214,"&lt;="&amp;J17)/COUNT(J$4:J$214)</f>
        <v>0.93838862559241709</v>
      </c>
      <c r="L17">
        <v>0.24</v>
      </c>
      <c r="M17" s="19">
        <v>0.33</v>
      </c>
      <c r="N17">
        <v>155520</v>
      </c>
      <c r="O17">
        <v>2.37</v>
      </c>
      <c r="P17">
        <v>0.7</v>
      </c>
      <c r="Q17">
        <v>0.24</v>
      </c>
    </row>
    <row r="18" spans="1:17">
      <c r="A18" t="s">
        <v>2368</v>
      </c>
      <c r="B18" t="s">
        <v>1204</v>
      </c>
      <c r="C18" t="s">
        <v>1205</v>
      </c>
      <c r="D18">
        <v>659530</v>
      </c>
      <c r="E18">
        <v>213591</v>
      </c>
      <c r="F18">
        <v>445939</v>
      </c>
      <c r="G18">
        <v>66196</v>
      </c>
      <c r="H18">
        <v>147395</v>
      </c>
      <c r="I18">
        <v>2.23</v>
      </c>
      <c r="J18" s="14">
        <v>0.69</v>
      </c>
      <c r="K18" s="17">
        <f>COUNTIF(J$4:J$214,"&lt;="&amp;J18)/COUNT(J$4:J$214)</f>
        <v>0.93364928909952605</v>
      </c>
      <c r="L18">
        <v>0.22</v>
      </c>
      <c r="M18" s="19">
        <v>0.33</v>
      </c>
      <c r="N18">
        <v>147395</v>
      </c>
      <c r="O18">
        <v>2.23</v>
      </c>
      <c r="P18">
        <v>0.69</v>
      </c>
      <c r="Q18">
        <v>0.22</v>
      </c>
    </row>
    <row r="19" spans="1:17">
      <c r="A19" t="s">
        <v>2359</v>
      </c>
      <c r="B19" t="s">
        <v>1112</v>
      </c>
      <c r="C19" t="s">
        <v>1113</v>
      </c>
      <c r="D19">
        <v>659530</v>
      </c>
      <c r="E19">
        <v>268411</v>
      </c>
      <c r="F19">
        <v>391119</v>
      </c>
      <c r="G19">
        <v>89821</v>
      </c>
      <c r="H19">
        <v>178590</v>
      </c>
      <c r="I19">
        <v>1.99</v>
      </c>
      <c r="J19" s="14">
        <v>0.67</v>
      </c>
      <c r="K19" s="17">
        <f>COUNTIF(J$4:J$214,"&lt;="&amp;J19)/COUNT(J$4:J$214)</f>
        <v>0.92890995260663511</v>
      </c>
      <c r="L19">
        <v>0.27</v>
      </c>
      <c r="M19" s="19">
        <v>0.31</v>
      </c>
      <c r="N19">
        <v>178590</v>
      </c>
      <c r="O19">
        <v>1.99</v>
      </c>
      <c r="P19">
        <v>0.67</v>
      </c>
      <c r="Q19">
        <v>0.27</v>
      </c>
    </row>
    <row r="20" spans="1:17">
      <c r="A20" t="s">
        <v>2377</v>
      </c>
      <c r="B20" t="s">
        <v>728</v>
      </c>
      <c r="C20" t="s">
        <v>729</v>
      </c>
      <c r="D20">
        <v>659530</v>
      </c>
      <c r="E20">
        <v>330735</v>
      </c>
      <c r="F20">
        <v>328795</v>
      </c>
      <c r="G20">
        <v>113985</v>
      </c>
      <c r="H20">
        <v>216750</v>
      </c>
      <c r="I20">
        <v>1.9</v>
      </c>
      <c r="J20" s="14">
        <v>0.66</v>
      </c>
      <c r="K20" s="17">
        <f>COUNTIF(J$4:J$214,"&lt;="&amp;J20)/COUNT(J$4:J$214)</f>
        <v>0.92417061611374407</v>
      </c>
      <c r="L20">
        <v>0.33</v>
      </c>
      <c r="M20" s="19">
        <v>0.31</v>
      </c>
      <c r="N20">
        <v>216750</v>
      </c>
      <c r="O20">
        <v>1.9</v>
      </c>
      <c r="P20">
        <v>0.66</v>
      </c>
      <c r="Q20">
        <v>0.33</v>
      </c>
    </row>
    <row r="21" spans="1:17">
      <c r="A21" t="s">
        <v>2704</v>
      </c>
      <c r="B21" t="s">
        <v>247</v>
      </c>
      <c r="C21" t="s">
        <v>248</v>
      </c>
      <c r="D21">
        <v>659530</v>
      </c>
      <c r="E21">
        <v>381616</v>
      </c>
      <c r="F21">
        <v>277914</v>
      </c>
      <c r="G21">
        <v>137504</v>
      </c>
      <c r="H21">
        <v>244112</v>
      </c>
      <c r="I21">
        <v>1.78</v>
      </c>
      <c r="J21" s="14">
        <v>0.64</v>
      </c>
      <c r="K21" s="17">
        <f>COUNTIF(J$4:J$214,"&lt;="&amp;J21)/COUNT(J$4:J$214)</f>
        <v>0.91943127962085303</v>
      </c>
      <c r="L21">
        <v>0.37</v>
      </c>
      <c r="M21" s="19">
        <v>0.3</v>
      </c>
      <c r="N21">
        <v>244112</v>
      </c>
      <c r="O21">
        <v>1.78</v>
      </c>
      <c r="P21">
        <v>0.64</v>
      </c>
      <c r="Q21">
        <v>0.37</v>
      </c>
    </row>
    <row r="22" spans="1:17">
      <c r="A22" t="s">
        <v>2345</v>
      </c>
      <c r="B22" t="s">
        <v>149</v>
      </c>
      <c r="C22" t="s">
        <v>1312</v>
      </c>
      <c r="D22">
        <v>659530</v>
      </c>
      <c r="E22">
        <v>391228</v>
      </c>
      <c r="F22">
        <v>268302</v>
      </c>
      <c r="G22">
        <v>148728</v>
      </c>
      <c r="H22">
        <v>242500</v>
      </c>
      <c r="I22">
        <v>1.63</v>
      </c>
      <c r="J22" s="14">
        <v>0.62</v>
      </c>
      <c r="K22" s="17">
        <f>COUNTIF(J$4:J$214,"&lt;="&amp;J22)/COUNT(J$4:J$214)</f>
        <v>0.91469194312796209</v>
      </c>
      <c r="L22">
        <v>0.37</v>
      </c>
      <c r="M22" s="19">
        <v>0.28999999999999998</v>
      </c>
      <c r="N22">
        <v>242500</v>
      </c>
      <c r="O22">
        <v>1.63</v>
      </c>
      <c r="P22">
        <v>0.62</v>
      </c>
      <c r="Q22">
        <v>0.37</v>
      </c>
    </row>
    <row r="23" spans="1:17">
      <c r="A23" t="s">
        <v>2363</v>
      </c>
      <c r="B23" t="s">
        <v>683</v>
      </c>
      <c r="C23" t="s">
        <v>684</v>
      </c>
      <c r="D23">
        <v>659530</v>
      </c>
      <c r="E23">
        <v>262754</v>
      </c>
      <c r="F23">
        <v>396776</v>
      </c>
      <c r="G23">
        <v>106013</v>
      </c>
      <c r="H23">
        <v>156741</v>
      </c>
      <c r="I23">
        <v>1.48</v>
      </c>
      <c r="J23" s="14">
        <v>0.6</v>
      </c>
      <c r="K23" s="17">
        <f>COUNTIF(J$4:J$214,"&lt;="&amp;J23)/COUNT(J$4:J$214)</f>
        <v>0.90995260663507105</v>
      </c>
      <c r="L23">
        <v>0.24</v>
      </c>
      <c r="M23" s="19">
        <v>0.28999999999999998</v>
      </c>
      <c r="N23">
        <v>156741</v>
      </c>
      <c r="O23">
        <v>1.48</v>
      </c>
      <c r="P23">
        <v>0.6</v>
      </c>
      <c r="Q23">
        <v>0.24</v>
      </c>
    </row>
    <row r="24" spans="1:17">
      <c r="A24" t="s">
        <v>2353</v>
      </c>
      <c r="B24" t="s">
        <v>599</v>
      </c>
      <c r="C24" t="s">
        <v>600</v>
      </c>
      <c r="D24">
        <v>659530</v>
      </c>
      <c r="E24">
        <v>327919</v>
      </c>
      <c r="F24">
        <v>331611</v>
      </c>
      <c r="G24">
        <v>137519</v>
      </c>
      <c r="H24">
        <v>190400</v>
      </c>
      <c r="I24">
        <v>1.38</v>
      </c>
      <c r="J24" s="14">
        <v>0.57999999999999996</v>
      </c>
      <c r="K24" s="17">
        <f>COUNTIF(J$4:J$214,"&lt;="&amp;J24)/COUNT(J$4:J$214)</f>
        <v>0.90521327014218012</v>
      </c>
      <c r="L24">
        <v>0.28999999999999998</v>
      </c>
      <c r="M24" s="19">
        <v>0.28999999999999998</v>
      </c>
      <c r="N24">
        <v>190400</v>
      </c>
      <c r="O24">
        <v>1.38</v>
      </c>
      <c r="P24">
        <v>0.57999999999999996</v>
      </c>
      <c r="Q24">
        <v>0.28999999999999998</v>
      </c>
    </row>
    <row r="25" spans="1:17">
      <c r="A25" t="s">
        <v>2410</v>
      </c>
      <c r="B25" t="s">
        <v>1156</v>
      </c>
      <c r="C25" t="s">
        <v>1157</v>
      </c>
      <c r="D25">
        <v>659530</v>
      </c>
      <c r="E25">
        <v>140374</v>
      </c>
      <c r="F25">
        <v>519156</v>
      </c>
      <c r="G25">
        <v>58347</v>
      </c>
      <c r="H25">
        <v>82027</v>
      </c>
      <c r="I25">
        <v>1.41</v>
      </c>
      <c r="J25" s="14">
        <v>0.57999999999999996</v>
      </c>
      <c r="K25" s="17">
        <f>COUNTIF(J$4:J$214,"&lt;="&amp;J25)/COUNT(J$4:J$214)</f>
        <v>0.90521327014218012</v>
      </c>
      <c r="L25">
        <v>0.12</v>
      </c>
      <c r="M25" s="19">
        <v>0.28000000000000003</v>
      </c>
      <c r="N25">
        <v>82027</v>
      </c>
      <c r="O25">
        <v>1.41</v>
      </c>
      <c r="P25">
        <v>0.57999999999999996</v>
      </c>
      <c r="Q25">
        <v>0.12</v>
      </c>
    </row>
    <row r="26" spans="1:17">
      <c r="A26" t="s">
        <v>2705</v>
      </c>
      <c r="B26" t="s">
        <v>1332</v>
      </c>
      <c r="C26" t="s">
        <v>1333</v>
      </c>
      <c r="D26">
        <v>659530</v>
      </c>
      <c r="E26">
        <v>338851</v>
      </c>
      <c r="F26">
        <v>320679</v>
      </c>
      <c r="G26">
        <v>147211</v>
      </c>
      <c r="H26">
        <v>191640</v>
      </c>
      <c r="I26">
        <v>1.3</v>
      </c>
      <c r="J26" s="14">
        <v>0.56999999999999995</v>
      </c>
      <c r="K26" s="17">
        <f>COUNTIF(J$4:J$214,"&lt;="&amp;J26)/COUNT(J$4:J$214)</f>
        <v>0.89573459715639814</v>
      </c>
      <c r="L26">
        <v>0.28999999999999998</v>
      </c>
      <c r="M26" s="19">
        <v>0.28000000000000003</v>
      </c>
      <c r="N26">
        <v>191640</v>
      </c>
      <c r="O26">
        <v>1.3</v>
      </c>
      <c r="P26">
        <v>0.56999999999999995</v>
      </c>
      <c r="Q26">
        <v>0.28999999999999998</v>
      </c>
    </row>
    <row r="27" spans="1:17">
      <c r="A27" t="s">
        <v>2354</v>
      </c>
      <c r="B27" t="s">
        <v>1236</v>
      </c>
      <c r="C27" t="s">
        <v>1237</v>
      </c>
      <c r="D27">
        <v>659530</v>
      </c>
      <c r="E27">
        <v>334942</v>
      </c>
      <c r="F27">
        <v>324588</v>
      </c>
      <c r="G27">
        <v>144652</v>
      </c>
      <c r="H27">
        <v>190290</v>
      </c>
      <c r="I27">
        <v>1.32</v>
      </c>
      <c r="J27" s="14">
        <v>0.56999999999999995</v>
      </c>
      <c r="K27" s="17">
        <f>COUNTIF(J$4:J$214,"&lt;="&amp;J27)/COUNT(J$4:J$214)</f>
        <v>0.89573459715639814</v>
      </c>
      <c r="L27">
        <v>0.28999999999999998</v>
      </c>
      <c r="M27" s="19">
        <v>0.28000000000000003</v>
      </c>
      <c r="N27">
        <v>190290</v>
      </c>
      <c r="O27">
        <v>1.32</v>
      </c>
      <c r="P27">
        <v>0.56999999999999995</v>
      </c>
      <c r="Q27">
        <v>0.28999999999999998</v>
      </c>
    </row>
    <row r="28" spans="1:17">
      <c r="A28" t="s">
        <v>2346</v>
      </c>
      <c r="B28" t="s">
        <v>914</v>
      </c>
      <c r="C28" t="s">
        <v>915</v>
      </c>
      <c r="D28">
        <v>659530</v>
      </c>
      <c r="E28">
        <v>410703</v>
      </c>
      <c r="F28">
        <v>248827</v>
      </c>
      <c r="G28">
        <v>180792</v>
      </c>
      <c r="H28">
        <v>229911</v>
      </c>
      <c r="I28">
        <v>1.27</v>
      </c>
      <c r="J28" s="14">
        <v>0.56000000000000005</v>
      </c>
      <c r="K28" s="17">
        <f>COUNTIF(J$4:J$214,"&lt;="&amp;J28)/COUNT(J$4:J$214)</f>
        <v>0.88625592417061616</v>
      </c>
      <c r="L28">
        <v>0.35</v>
      </c>
      <c r="M28" s="19">
        <v>0.27</v>
      </c>
      <c r="N28">
        <v>229911</v>
      </c>
      <c r="O28">
        <v>1.27</v>
      </c>
      <c r="P28">
        <v>0.56000000000000005</v>
      </c>
      <c r="Q28">
        <v>0.35</v>
      </c>
    </row>
    <row r="29" spans="1:17">
      <c r="A29" t="s">
        <v>2362</v>
      </c>
      <c r="B29" t="s">
        <v>546</v>
      </c>
      <c r="C29" t="s">
        <v>547</v>
      </c>
      <c r="D29">
        <v>659530</v>
      </c>
      <c r="E29">
        <v>281059</v>
      </c>
      <c r="F29">
        <v>378471</v>
      </c>
      <c r="G29">
        <v>123459</v>
      </c>
      <c r="H29">
        <v>157600</v>
      </c>
      <c r="I29">
        <v>1.28</v>
      </c>
      <c r="J29" s="14">
        <v>0.56000000000000005</v>
      </c>
      <c r="K29" s="17">
        <f>COUNTIF(J$4:J$214,"&lt;="&amp;J29)/COUNT(J$4:J$214)</f>
        <v>0.88625592417061616</v>
      </c>
      <c r="L29">
        <v>0.24</v>
      </c>
      <c r="M29" s="19">
        <v>0.27</v>
      </c>
      <c r="N29">
        <v>157600</v>
      </c>
      <c r="O29">
        <v>1.28</v>
      </c>
      <c r="P29">
        <v>0.56000000000000005</v>
      </c>
      <c r="Q29">
        <v>0.24</v>
      </c>
    </row>
    <row r="30" spans="1:17">
      <c r="A30" t="s">
        <v>2356</v>
      </c>
      <c r="B30" t="s">
        <v>887</v>
      </c>
      <c r="C30" t="s">
        <v>888</v>
      </c>
      <c r="D30">
        <v>659530</v>
      </c>
      <c r="E30">
        <v>340219</v>
      </c>
      <c r="F30">
        <v>319311</v>
      </c>
      <c r="G30">
        <v>153595</v>
      </c>
      <c r="H30">
        <v>186624</v>
      </c>
      <c r="I30">
        <v>1.22</v>
      </c>
      <c r="J30" s="14">
        <v>0.55000000000000004</v>
      </c>
      <c r="K30" s="17">
        <f>COUNTIF(J$4:J$214,"&lt;="&amp;J30)/COUNT(J$4:J$214)</f>
        <v>0.87677725118483407</v>
      </c>
      <c r="L30">
        <v>0.28000000000000003</v>
      </c>
      <c r="M30" s="19">
        <v>0.26</v>
      </c>
      <c r="N30">
        <v>186624</v>
      </c>
      <c r="O30">
        <v>1.22</v>
      </c>
      <c r="P30">
        <v>0.55000000000000004</v>
      </c>
      <c r="Q30">
        <v>0.28000000000000003</v>
      </c>
    </row>
    <row r="31" spans="1:17">
      <c r="A31" t="s">
        <v>2350</v>
      </c>
      <c r="B31" t="s">
        <v>940</v>
      </c>
      <c r="C31" t="s">
        <v>941</v>
      </c>
      <c r="D31">
        <v>659530</v>
      </c>
      <c r="E31">
        <v>389624</v>
      </c>
      <c r="F31">
        <v>269906</v>
      </c>
      <c r="G31">
        <v>184622</v>
      </c>
      <c r="H31">
        <v>205002</v>
      </c>
      <c r="I31">
        <v>1.1100000000000001</v>
      </c>
      <c r="J31" s="14">
        <v>0.53</v>
      </c>
      <c r="K31" s="17">
        <f>COUNTIF(J$4:J$214,"&lt;="&amp;J31)/COUNT(J$4:J$214)</f>
        <v>0.87203791469194314</v>
      </c>
      <c r="L31">
        <v>0.31</v>
      </c>
      <c r="M31" s="19">
        <v>0.26</v>
      </c>
      <c r="N31">
        <v>205002</v>
      </c>
      <c r="O31">
        <v>1.1100000000000001</v>
      </c>
      <c r="P31">
        <v>0.53</v>
      </c>
      <c r="Q31">
        <v>0.31</v>
      </c>
    </row>
    <row r="32" spans="1:17">
      <c r="A32" t="s">
        <v>2358</v>
      </c>
      <c r="B32" t="s">
        <v>1114</v>
      </c>
      <c r="C32" t="s">
        <v>1115</v>
      </c>
      <c r="D32">
        <v>659530</v>
      </c>
      <c r="E32">
        <v>340423</v>
      </c>
      <c r="F32">
        <v>319107</v>
      </c>
      <c r="G32">
        <v>161341</v>
      </c>
      <c r="H32">
        <v>179082</v>
      </c>
      <c r="I32">
        <v>1.1100000000000001</v>
      </c>
      <c r="J32" s="14">
        <v>0.53</v>
      </c>
      <c r="K32" s="17">
        <f>COUNTIF(J$4:J$214,"&lt;="&amp;J32)/COUNT(J$4:J$214)</f>
        <v>0.87203791469194314</v>
      </c>
      <c r="L32">
        <v>0.27</v>
      </c>
      <c r="M32" s="19">
        <v>0.25</v>
      </c>
      <c r="N32">
        <v>179082</v>
      </c>
      <c r="O32">
        <v>1.1100000000000001</v>
      </c>
      <c r="P32">
        <v>0.53</v>
      </c>
      <c r="Q32">
        <v>0.27</v>
      </c>
    </row>
    <row r="33" spans="1:17">
      <c r="A33" t="s">
        <v>2344</v>
      </c>
      <c r="B33" t="s">
        <v>1216</v>
      </c>
      <c r="C33" t="s">
        <v>1217</v>
      </c>
      <c r="D33">
        <v>659530</v>
      </c>
      <c r="E33">
        <v>476996</v>
      </c>
      <c r="F33">
        <v>182534</v>
      </c>
      <c r="G33">
        <v>234496</v>
      </c>
      <c r="H33">
        <v>242500</v>
      </c>
      <c r="I33">
        <v>1.03</v>
      </c>
      <c r="J33" s="14">
        <v>0.51</v>
      </c>
      <c r="K33" s="17">
        <f>COUNTIF(J$4:J$214,"&lt;="&amp;J33)/COUNT(J$4:J$214)</f>
        <v>0.86255924170616116</v>
      </c>
      <c r="L33">
        <v>0.37</v>
      </c>
      <c r="M33" s="19">
        <v>0.24</v>
      </c>
      <c r="N33">
        <v>242500</v>
      </c>
      <c r="O33">
        <v>1.03</v>
      </c>
      <c r="P33">
        <v>0.51</v>
      </c>
      <c r="Q33">
        <v>0.37</v>
      </c>
    </row>
    <row r="34" spans="1:17">
      <c r="A34" t="s">
        <v>2357</v>
      </c>
      <c r="B34" t="s">
        <v>620</v>
      </c>
      <c r="C34" t="s">
        <v>621</v>
      </c>
      <c r="D34">
        <v>659530</v>
      </c>
      <c r="E34">
        <v>363519</v>
      </c>
      <c r="F34">
        <v>296011</v>
      </c>
      <c r="G34">
        <v>179620</v>
      </c>
      <c r="H34">
        <v>183899</v>
      </c>
      <c r="I34">
        <v>1.02</v>
      </c>
      <c r="J34" s="14">
        <v>0.51</v>
      </c>
      <c r="K34" s="17">
        <f>COUNTIF(J$4:J$214,"&lt;="&amp;J34)/COUNT(J$4:J$214)</f>
        <v>0.86255924170616116</v>
      </c>
      <c r="L34">
        <v>0.28000000000000003</v>
      </c>
      <c r="M34" s="19">
        <v>0.24</v>
      </c>
      <c r="N34">
        <v>183899</v>
      </c>
      <c r="O34">
        <v>1.02</v>
      </c>
      <c r="P34">
        <v>0.51</v>
      </c>
      <c r="Q34">
        <v>0.28000000000000003</v>
      </c>
    </row>
    <row r="35" spans="1:17">
      <c r="A35" t="s">
        <v>2369</v>
      </c>
      <c r="B35" t="s">
        <v>1038</v>
      </c>
      <c r="C35" t="s">
        <v>1039</v>
      </c>
      <c r="D35">
        <v>659530</v>
      </c>
      <c r="E35">
        <v>286810</v>
      </c>
      <c r="F35">
        <v>372720</v>
      </c>
      <c r="G35">
        <v>144490</v>
      </c>
      <c r="H35">
        <v>142320</v>
      </c>
      <c r="I35">
        <v>0.98</v>
      </c>
      <c r="J35" s="14">
        <v>0.5</v>
      </c>
      <c r="K35" s="17">
        <f>COUNTIF(J$4:J$214,"&lt;="&amp;J35)/COUNT(J$4:J$214)</f>
        <v>0.85308056872037918</v>
      </c>
      <c r="L35">
        <v>0.22</v>
      </c>
      <c r="M35" s="19">
        <v>0.24</v>
      </c>
      <c r="N35">
        <v>142320</v>
      </c>
      <c r="O35">
        <v>0.98</v>
      </c>
      <c r="P35">
        <v>0.5</v>
      </c>
      <c r="Q35">
        <v>0.22</v>
      </c>
    </row>
    <row r="36" spans="1:17">
      <c r="A36" t="s">
        <v>2405</v>
      </c>
      <c r="B36" t="s">
        <v>616</v>
      </c>
      <c r="C36" t="s">
        <v>617</v>
      </c>
      <c r="D36">
        <v>659530</v>
      </c>
      <c r="E36">
        <v>168278</v>
      </c>
      <c r="F36">
        <v>491252</v>
      </c>
      <c r="G36">
        <v>83377</v>
      </c>
      <c r="H36">
        <v>84901</v>
      </c>
      <c r="I36">
        <v>1.02</v>
      </c>
      <c r="J36" s="14">
        <v>0.5</v>
      </c>
      <c r="K36" s="17">
        <f>COUNTIF(J$4:J$214,"&lt;="&amp;J36)/COUNT(J$4:J$214)</f>
        <v>0.85308056872037918</v>
      </c>
      <c r="L36">
        <v>0.13</v>
      </c>
      <c r="M36" s="19">
        <v>0.24</v>
      </c>
      <c r="N36">
        <v>84901</v>
      </c>
      <c r="O36">
        <v>1.02</v>
      </c>
      <c r="P36">
        <v>0.5</v>
      </c>
      <c r="Q36">
        <v>0.13</v>
      </c>
    </row>
    <row r="37" spans="1:17">
      <c r="A37" t="s">
        <v>2713</v>
      </c>
      <c r="B37" t="s">
        <v>251</v>
      </c>
      <c r="C37" t="s">
        <v>252</v>
      </c>
      <c r="D37">
        <v>659530</v>
      </c>
      <c r="E37">
        <v>244382</v>
      </c>
      <c r="F37">
        <v>415148</v>
      </c>
      <c r="G37">
        <v>125102</v>
      </c>
      <c r="H37">
        <v>119280</v>
      </c>
      <c r="I37">
        <v>0.95</v>
      </c>
      <c r="J37" s="14">
        <v>0.49</v>
      </c>
      <c r="K37" s="17">
        <f>COUNTIF(J$4:J$214,"&lt;="&amp;J37)/COUNT(J$4:J$214)</f>
        <v>0.84360189573459721</v>
      </c>
      <c r="L37">
        <v>0.18</v>
      </c>
      <c r="M37" s="19">
        <v>0.24</v>
      </c>
      <c r="N37">
        <v>119280</v>
      </c>
      <c r="O37">
        <v>0.95</v>
      </c>
      <c r="P37">
        <v>0.49</v>
      </c>
      <c r="Q37">
        <v>0.18</v>
      </c>
    </row>
    <row r="38" spans="1:17">
      <c r="A38" t="s">
        <v>2428</v>
      </c>
      <c r="B38" t="s">
        <v>1090</v>
      </c>
      <c r="C38" t="s">
        <v>1091</v>
      </c>
      <c r="D38">
        <v>659530</v>
      </c>
      <c r="E38">
        <v>151696</v>
      </c>
      <c r="F38">
        <v>507834</v>
      </c>
      <c r="G38">
        <v>77296</v>
      </c>
      <c r="H38">
        <v>74400</v>
      </c>
      <c r="I38">
        <v>0.96</v>
      </c>
      <c r="J38" s="14">
        <v>0.49</v>
      </c>
      <c r="K38" s="17">
        <f>COUNTIF(J$4:J$214,"&lt;="&amp;J38)/COUNT(J$4:J$214)</f>
        <v>0.84360189573459721</v>
      </c>
      <c r="L38">
        <v>0.11</v>
      </c>
      <c r="M38" s="19">
        <v>0.23</v>
      </c>
      <c r="N38">
        <v>74400</v>
      </c>
      <c r="O38">
        <v>0.96</v>
      </c>
      <c r="P38">
        <v>0.49</v>
      </c>
      <c r="Q38">
        <v>0.11</v>
      </c>
    </row>
    <row r="39" spans="1:17">
      <c r="A39" t="s">
        <v>2351</v>
      </c>
      <c r="B39" t="s">
        <v>894</v>
      </c>
      <c r="C39" t="s">
        <v>895</v>
      </c>
      <c r="D39">
        <v>659530</v>
      </c>
      <c r="E39">
        <v>417850</v>
      </c>
      <c r="F39">
        <v>241680</v>
      </c>
      <c r="G39">
        <v>218057</v>
      </c>
      <c r="H39">
        <v>199793</v>
      </c>
      <c r="I39">
        <v>0.92</v>
      </c>
      <c r="J39" s="14">
        <v>0.48</v>
      </c>
      <c r="K39" s="17">
        <f>COUNTIF(J$4:J$214,"&lt;="&amp;J39)/COUNT(J$4:J$214)</f>
        <v>0.83412322274881512</v>
      </c>
      <c r="L39">
        <v>0.3</v>
      </c>
      <c r="M39" s="19">
        <v>0.23</v>
      </c>
      <c r="N39">
        <v>199793</v>
      </c>
      <c r="O39">
        <v>0.92</v>
      </c>
      <c r="P39">
        <v>0.48</v>
      </c>
      <c r="Q39">
        <v>0.3</v>
      </c>
    </row>
    <row r="40" spans="1:17">
      <c r="A40" t="s">
        <v>2355</v>
      </c>
      <c r="B40" t="s">
        <v>1025</v>
      </c>
      <c r="C40" t="s">
        <v>1026</v>
      </c>
      <c r="D40">
        <v>659530</v>
      </c>
      <c r="E40">
        <v>397815</v>
      </c>
      <c r="F40">
        <v>261715</v>
      </c>
      <c r="G40">
        <v>211179</v>
      </c>
      <c r="H40">
        <v>186636</v>
      </c>
      <c r="I40">
        <v>0.88</v>
      </c>
      <c r="J40" s="14">
        <v>0.47</v>
      </c>
      <c r="K40" s="17">
        <f>COUNTIF(J$4:J$214,"&lt;="&amp;J40)/COUNT(J$4:J$214)</f>
        <v>0.82938388625592419</v>
      </c>
      <c r="L40">
        <v>0.28000000000000003</v>
      </c>
      <c r="M40" s="19">
        <v>0.23</v>
      </c>
      <c r="N40">
        <v>186636</v>
      </c>
      <c r="O40">
        <v>0.88</v>
      </c>
      <c r="P40">
        <v>0.47</v>
      </c>
      <c r="Q40">
        <v>0.28000000000000003</v>
      </c>
    </row>
    <row r="41" spans="1:17">
      <c r="A41" t="s">
        <v>2707</v>
      </c>
      <c r="B41" t="s">
        <v>297</v>
      </c>
      <c r="C41" t="s">
        <v>298</v>
      </c>
      <c r="D41">
        <v>659530</v>
      </c>
      <c r="E41">
        <v>344082</v>
      </c>
      <c r="F41">
        <v>315448</v>
      </c>
      <c r="G41">
        <v>183413</v>
      </c>
      <c r="H41">
        <v>160669</v>
      </c>
      <c r="I41">
        <v>0.88</v>
      </c>
      <c r="J41" s="14">
        <v>0.47</v>
      </c>
      <c r="K41" s="17">
        <f>COUNTIF(J$4:J$214,"&lt;="&amp;J41)/COUNT(J$4:J$214)</f>
        <v>0.82938388625592419</v>
      </c>
      <c r="L41">
        <v>0.24</v>
      </c>
      <c r="M41" s="19">
        <v>0.22</v>
      </c>
      <c r="N41">
        <v>160669</v>
      </c>
      <c r="O41">
        <v>0.88</v>
      </c>
      <c r="P41">
        <v>0.47</v>
      </c>
      <c r="Q41">
        <v>0.24</v>
      </c>
    </row>
    <row r="42" spans="1:17">
      <c r="A42" t="s">
        <v>2365</v>
      </c>
      <c r="B42" t="s">
        <v>1251</v>
      </c>
      <c r="C42" t="s">
        <v>1252</v>
      </c>
      <c r="D42">
        <v>659530</v>
      </c>
      <c r="E42">
        <v>328532</v>
      </c>
      <c r="F42">
        <v>330998</v>
      </c>
      <c r="G42">
        <v>173218</v>
      </c>
      <c r="H42">
        <v>155314</v>
      </c>
      <c r="I42">
        <v>0.9</v>
      </c>
      <c r="J42" s="14">
        <v>0.47</v>
      </c>
      <c r="K42" s="17">
        <f>COUNTIF(J$4:J$214,"&lt;="&amp;J42)/COUNT(J$4:J$214)</f>
        <v>0.82938388625592419</v>
      </c>
      <c r="L42">
        <v>0.24</v>
      </c>
      <c r="M42" s="19">
        <v>0.22</v>
      </c>
      <c r="N42">
        <v>155314</v>
      </c>
      <c r="O42">
        <v>0.9</v>
      </c>
      <c r="P42">
        <v>0.47</v>
      </c>
      <c r="Q42">
        <v>0.24</v>
      </c>
    </row>
    <row r="43" spans="1:17">
      <c r="A43" t="s">
        <v>2708</v>
      </c>
      <c r="B43" t="s">
        <v>339</v>
      </c>
      <c r="C43" t="s">
        <v>340</v>
      </c>
      <c r="D43">
        <v>659530</v>
      </c>
      <c r="E43">
        <v>320406</v>
      </c>
      <c r="F43">
        <v>339124</v>
      </c>
      <c r="G43">
        <v>169401</v>
      </c>
      <c r="H43">
        <v>151005</v>
      </c>
      <c r="I43">
        <v>0.89</v>
      </c>
      <c r="J43" s="14">
        <v>0.47</v>
      </c>
      <c r="K43" s="17">
        <f>COUNTIF(J$4:J$214,"&lt;="&amp;J43)/COUNT(J$4:J$214)</f>
        <v>0.82938388625592419</v>
      </c>
      <c r="L43">
        <v>0.23</v>
      </c>
      <c r="M43" s="19">
        <v>0.21</v>
      </c>
      <c r="N43">
        <v>151005</v>
      </c>
      <c r="O43">
        <v>0.89</v>
      </c>
      <c r="P43">
        <v>0.47</v>
      </c>
      <c r="Q43">
        <v>0.23</v>
      </c>
    </row>
    <row r="44" spans="1:17">
      <c r="A44" t="s">
        <v>2709</v>
      </c>
      <c r="B44" t="s">
        <v>1323</v>
      </c>
      <c r="C44" t="s">
        <v>1324</v>
      </c>
      <c r="D44">
        <v>659530</v>
      </c>
      <c r="E44">
        <v>296401</v>
      </c>
      <c r="F44">
        <v>363129</v>
      </c>
      <c r="G44">
        <v>155881</v>
      </c>
      <c r="H44">
        <v>140520</v>
      </c>
      <c r="I44">
        <v>0.9</v>
      </c>
      <c r="J44" s="14">
        <v>0.47</v>
      </c>
      <c r="K44" s="17">
        <f>COUNTIF(J$4:J$214,"&lt;="&amp;J44)/COUNT(J$4:J$214)</f>
        <v>0.82938388625592419</v>
      </c>
      <c r="L44">
        <v>0.21</v>
      </c>
      <c r="M44" s="19">
        <v>0.21</v>
      </c>
      <c r="N44">
        <v>140520</v>
      </c>
      <c r="O44">
        <v>0.9</v>
      </c>
      <c r="P44">
        <v>0.47</v>
      </c>
      <c r="Q44">
        <v>0.21</v>
      </c>
    </row>
    <row r="45" spans="1:17">
      <c r="A45" t="s">
        <v>2731</v>
      </c>
      <c r="B45" t="s">
        <v>230</v>
      </c>
      <c r="C45" t="s">
        <v>231</v>
      </c>
      <c r="D45">
        <v>659530</v>
      </c>
      <c r="E45">
        <v>163035</v>
      </c>
      <c r="F45">
        <v>496495</v>
      </c>
      <c r="G45">
        <v>88035</v>
      </c>
      <c r="H45">
        <v>75000</v>
      </c>
      <c r="I45">
        <v>0.85</v>
      </c>
      <c r="J45" s="14">
        <v>0.46</v>
      </c>
      <c r="K45" s="17">
        <f>COUNTIF(J$4:J$214,"&lt;="&amp;J45)/COUNT(J$4:J$214)</f>
        <v>0.80568720379146919</v>
      </c>
      <c r="L45">
        <v>0.11</v>
      </c>
      <c r="M45" s="19">
        <v>0.21</v>
      </c>
      <c r="N45">
        <v>75000</v>
      </c>
      <c r="O45">
        <v>0.85</v>
      </c>
      <c r="P45">
        <v>0.46</v>
      </c>
      <c r="Q45">
        <v>0.11</v>
      </c>
    </row>
    <row r="46" spans="1:17">
      <c r="A46" t="s">
        <v>2454</v>
      </c>
      <c r="B46" t="s">
        <v>1285</v>
      </c>
      <c r="C46" t="s">
        <v>1286</v>
      </c>
      <c r="D46">
        <v>659530</v>
      </c>
      <c r="E46">
        <v>134881</v>
      </c>
      <c r="F46">
        <v>524649</v>
      </c>
      <c r="G46">
        <v>72472</v>
      </c>
      <c r="H46">
        <v>62409</v>
      </c>
      <c r="I46">
        <v>0.86</v>
      </c>
      <c r="J46" s="14">
        <v>0.46</v>
      </c>
      <c r="K46" s="17">
        <f>COUNTIF(J$4:J$214,"&lt;="&amp;J46)/COUNT(J$4:J$214)</f>
        <v>0.80568720379146919</v>
      </c>
      <c r="L46">
        <v>0.09</v>
      </c>
      <c r="M46" s="19">
        <v>0.21</v>
      </c>
      <c r="N46">
        <v>62409</v>
      </c>
      <c r="O46">
        <v>0.86</v>
      </c>
      <c r="P46">
        <v>0.46</v>
      </c>
      <c r="Q46">
        <v>0.09</v>
      </c>
    </row>
    <row r="47" spans="1:17">
      <c r="A47" t="s">
        <v>2366</v>
      </c>
      <c r="B47" t="s">
        <v>125</v>
      </c>
      <c r="C47" t="s">
        <v>615</v>
      </c>
      <c r="D47">
        <v>659530</v>
      </c>
      <c r="E47">
        <v>332845</v>
      </c>
      <c r="F47">
        <v>326685</v>
      </c>
      <c r="G47">
        <v>184045</v>
      </c>
      <c r="H47">
        <v>148800</v>
      </c>
      <c r="I47">
        <v>0.81</v>
      </c>
      <c r="J47" s="14">
        <v>0.45</v>
      </c>
      <c r="K47" s="17">
        <f>COUNTIF(J$4:J$214,"&lt;="&amp;J47)/COUNT(J$4:J$214)</f>
        <v>0.79620853080568721</v>
      </c>
      <c r="L47">
        <v>0.23</v>
      </c>
      <c r="M47" s="19">
        <v>0.21</v>
      </c>
      <c r="N47">
        <v>148800</v>
      </c>
      <c r="O47">
        <v>0.81</v>
      </c>
      <c r="P47">
        <v>0.45</v>
      </c>
      <c r="Q47">
        <v>0.23</v>
      </c>
    </row>
    <row r="48" spans="1:17">
      <c r="A48" t="s">
        <v>2374</v>
      </c>
      <c r="B48" t="s">
        <v>868</v>
      </c>
      <c r="C48" t="s">
        <v>869</v>
      </c>
      <c r="D48">
        <v>659530</v>
      </c>
      <c r="E48">
        <v>290605</v>
      </c>
      <c r="F48">
        <v>368925</v>
      </c>
      <c r="G48">
        <v>160980</v>
      </c>
      <c r="H48">
        <v>129625</v>
      </c>
      <c r="I48">
        <v>0.81</v>
      </c>
      <c r="J48" s="14">
        <v>0.45</v>
      </c>
      <c r="K48" s="17">
        <f>COUNTIF(J$4:J$214,"&lt;="&amp;J48)/COUNT(J$4:J$214)</f>
        <v>0.79620853080568721</v>
      </c>
      <c r="L48">
        <v>0.2</v>
      </c>
      <c r="M48" s="19">
        <v>0.21</v>
      </c>
      <c r="N48">
        <v>129625</v>
      </c>
      <c r="O48">
        <v>0.81</v>
      </c>
      <c r="P48">
        <v>0.45</v>
      </c>
      <c r="Q48">
        <v>0.2</v>
      </c>
    </row>
    <row r="49" spans="1:17">
      <c r="A49" t="s">
        <v>2380</v>
      </c>
      <c r="B49" t="s">
        <v>632</v>
      </c>
      <c r="C49" t="s">
        <v>633</v>
      </c>
      <c r="D49">
        <v>659530</v>
      </c>
      <c r="E49">
        <v>243367</v>
      </c>
      <c r="F49">
        <v>416163</v>
      </c>
      <c r="G49">
        <v>133117</v>
      </c>
      <c r="H49">
        <v>110250</v>
      </c>
      <c r="I49">
        <v>0.83</v>
      </c>
      <c r="J49" s="14">
        <v>0.45</v>
      </c>
      <c r="K49" s="17">
        <f>COUNTIF(J$4:J$214,"&lt;="&amp;J49)/COUNT(J$4:J$214)</f>
        <v>0.79620853080568721</v>
      </c>
      <c r="L49">
        <v>0.17</v>
      </c>
      <c r="M49" s="19">
        <v>0.2</v>
      </c>
      <c r="N49">
        <v>110250</v>
      </c>
      <c r="O49">
        <v>0.83</v>
      </c>
      <c r="P49">
        <v>0.45</v>
      </c>
      <c r="Q49">
        <v>0.17</v>
      </c>
    </row>
    <row r="50" spans="1:17">
      <c r="A50" t="s">
        <v>2383</v>
      </c>
      <c r="B50" t="s">
        <v>962</v>
      </c>
      <c r="C50" t="s">
        <v>963</v>
      </c>
      <c r="D50">
        <v>659530</v>
      </c>
      <c r="E50">
        <v>228318</v>
      </c>
      <c r="F50">
        <v>431212</v>
      </c>
      <c r="G50">
        <v>125018</v>
      </c>
      <c r="H50">
        <v>103300</v>
      </c>
      <c r="I50">
        <v>0.83</v>
      </c>
      <c r="J50" s="14">
        <v>0.45</v>
      </c>
      <c r="K50" s="17">
        <f>COUNTIF(J$4:J$214,"&lt;="&amp;J50)/COUNT(J$4:J$214)</f>
        <v>0.79620853080568721</v>
      </c>
      <c r="L50">
        <v>0.16</v>
      </c>
      <c r="M50" s="19">
        <v>0.2</v>
      </c>
      <c r="N50">
        <v>103300</v>
      </c>
      <c r="O50">
        <v>0.83</v>
      </c>
      <c r="P50">
        <v>0.45</v>
      </c>
      <c r="Q50">
        <v>0.16</v>
      </c>
    </row>
    <row r="51" spans="1:17">
      <c r="A51" t="s">
        <v>2719</v>
      </c>
      <c r="B51" t="s">
        <v>265</v>
      </c>
      <c r="C51" t="s">
        <v>266</v>
      </c>
      <c r="D51">
        <v>659530</v>
      </c>
      <c r="E51">
        <v>213298</v>
      </c>
      <c r="F51">
        <v>446232</v>
      </c>
      <c r="G51">
        <v>116258</v>
      </c>
      <c r="H51">
        <v>97040</v>
      </c>
      <c r="I51">
        <v>0.83</v>
      </c>
      <c r="J51" s="14">
        <v>0.45</v>
      </c>
      <c r="K51" s="17">
        <f>COUNTIF(J$4:J$214,"&lt;="&amp;J51)/COUNT(J$4:J$214)</f>
        <v>0.79620853080568721</v>
      </c>
      <c r="L51">
        <v>0.15</v>
      </c>
      <c r="M51" s="19">
        <v>0.2</v>
      </c>
      <c r="N51">
        <v>97040</v>
      </c>
      <c r="O51">
        <v>0.83</v>
      </c>
      <c r="P51">
        <v>0.45</v>
      </c>
      <c r="Q51">
        <v>0.15</v>
      </c>
    </row>
    <row r="52" spans="1:17">
      <c r="A52" t="s">
        <v>2723</v>
      </c>
      <c r="B52" t="s">
        <v>403</v>
      </c>
      <c r="C52" t="s">
        <v>404</v>
      </c>
      <c r="D52">
        <v>659530</v>
      </c>
      <c r="E52">
        <v>185698</v>
      </c>
      <c r="F52">
        <v>473832</v>
      </c>
      <c r="G52">
        <v>102178</v>
      </c>
      <c r="H52">
        <v>83520</v>
      </c>
      <c r="I52">
        <v>0.82</v>
      </c>
      <c r="J52" s="14">
        <v>0.45</v>
      </c>
      <c r="K52" s="17">
        <f>COUNTIF(J$4:J$214,"&lt;="&amp;J52)/COUNT(J$4:J$214)</f>
        <v>0.79620853080568721</v>
      </c>
      <c r="L52">
        <v>0.13</v>
      </c>
      <c r="M52" s="19">
        <v>0.2</v>
      </c>
      <c r="N52">
        <v>83520</v>
      </c>
      <c r="O52">
        <v>0.82</v>
      </c>
      <c r="P52">
        <v>0.45</v>
      </c>
      <c r="Q52">
        <v>0.13</v>
      </c>
    </row>
    <row r="53" spans="1:17">
      <c r="A53" t="s">
        <v>2360</v>
      </c>
      <c r="B53" t="s">
        <v>985</v>
      </c>
      <c r="C53" t="s">
        <v>986</v>
      </c>
      <c r="D53">
        <v>659530</v>
      </c>
      <c r="E53">
        <v>395338</v>
      </c>
      <c r="F53">
        <v>264192</v>
      </c>
      <c r="G53">
        <v>224621</v>
      </c>
      <c r="H53">
        <v>170717</v>
      </c>
      <c r="I53">
        <v>0.76</v>
      </c>
      <c r="J53" s="14">
        <v>0.43</v>
      </c>
      <c r="K53" s="17">
        <f>COUNTIF(J$4:J$214,"&lt;="&amp;J53)/COUNT(J$4:J$214)</f>
        <v>0.76777251184834128</v>
      </c>
      <c r="L53">
        <v>0.26</v>
      </c>
      <c r="M53" s="19">
        <v>0.19</v>
      </c>
      <c r="N53">
        <v>170717</v>
      </c>
      <c r="O53">
        <v>0.76</v>
      </c>
      <c r="P53">
        <v>0.43</v>
      </c>
      <c r="Q53">
        <v>0.26</v>
      </c>
    </row>
    <row r="54" spans="1:17">
      <c r="A54" t="s">
        <v>2388</v>
      </c>
      <c r="B54" t="s">
        <v>1074</v>
      </c>
      <c r="C54" t="s">
        <v>1075</v>
      </c>
      <c r="D54">
        <v>659530</v>
      </c>
      <c r="E54">
        <v>231215</v>
      </c>
      <c r="F54">
        <v>428315</v>
      </c>
      <c r="G54">
        <v>131257</v>
      </c>
      <c r="H54">
        <v>99958</v>
      </c>
      <c r="I54">
        <v>0.76</v>
      </c>
      <c r="J54" s="14">
        <v>0.43</v>
      </c>
      <c r="K54" s="17">
        <f>COUNTIF(J$4:J$214,"&lt;="&amp;J54)/COUNT(J$4:J$214)</f>
        <v>0.76777251184834128</v>
      </c>
      <c r="L54">
        <v>0.15</v>
      </c>
      <c r="M54" s="19">
        <v>0.18</v>
      </c>
      <c r="N54">
        <v>99958</v>
      </c>
      <c r="O54">
        <v>0.76</v>
      </c>
      <c r="P54">
        <v>0.43</v>
      </c>
      <c r="Q54">
        <v>0.15</v>
      </c>
    </row>
    <row r="55" spans="1:17">
      <c r="A55" t="s">
        <v>2729</v>
      </c>
      <c r="B55" t="s">
        <v>355</v>
      </c>
      <c r="C55" t="s">
        <v>356</v>
      </c>
      <c r="D55">
        <v>659530</v>
      </c>
      <c r="E55">
        <v>176996</v>
      </c>
      <c r="F55">
        <v>482534</v>
      </c>
      <c r="G55">
        <v>101426</v>
      </c>
      <c r="H55">
        <v>75570</v>
      </c>
      <c r="I55">
        <v>0.75</v>
      </c>
      <c r="J55" s="14">
        <v>0.43</v>
      </c>
      <c r="K55" s="17">
        <f>COUNTIF(J$4:J$214,"&lt;="&amp;J55)/COUNT(J$4:J$214)</f>
        <v>0.76777251184834128</v>
      </c>
      <c r="L55">
        <v>0.11</v>
      </c>
      <c r="M55" s="19">
        <v>0.17</v>
      </c>
      <c r="N55">
        <v>75570</v>
      </c>
      <c r="O55">
        <v>0.75</v>
      </c>
      <c r="P55">
        <v>0.43</v>
      </c>
      <c r="Q55">
        <v>0.11</v>
      </c>
    </row>
    <row r="56" spans="1:17">
      <c r="A56" t="s">
        <v>2711</v>
      </c>
      <c r="B56" t="s">
        <v>313</v>
      </c>
      <c r="C56" t="s">
        <v>314</v>
      </c>
      <c r="D56">
        <v>659530</v>
      </c>
      <c r="E56">
        <v>317669</v>
      </c>
      <c r="F56">
        <v>341861</v>
      </c>
      <c r="G56">
        <v>183209</v>
      </c>
      <c r="H56">
        <v>134460</v>
      </c>
      <c r="I56">
        <v>0.73</v>
      </c>
      <c r="J56" s="14">
        <v>0.42</v>
      </c>
      <c r="K56" s="17">
        <f>COUNTIF(J$4:J$214,"&lt;="&amp;J56)/COUNT(J$4:J$214)</f>
        <v>0.75355450236966826</v>
      </c>
      <c r="L56">
        <v>0.2</v>
      </c>
      <c r="M56" s="19">
        <v>0.17</v>
      </c>
      <c r="N56">
        <v>134460</v>
      </c>
      <c r="O56">
        <v>0.73</v>
      </c>
      <c r="P56">
        <v>0.42</v>
      </c>
      <c r="Q56">
        <v>0.2</v>
      </c>
    </row>
    <row r="57" spans="1:17">
      <c r="A57" t="s">
        <v>2712</v>
      </c>
      <c r="B57" t="s">
        <v>189</v>
      </c>
      <c r="C57" t="s">
        <v>190</v>
      </c>
      <c r="D57">
        <v>659530</v>
      </c>
      <c r="E57">
        <v>317168</v>
      </c>
      <c r="F57">
        <v>342362</v>
      </c>
      <c r="G57">
        <v>184057</v>
      </c>
      <c r="H57">
        <v>133111</v>
      </c>
      <c r="I57">
        <v>0.72</v>
      </c>
      <c r="J57" s="14">
        <v>0.42</v>
      </c>
      <c r="K57" s="17">
        <f>COUNTIF(J$4:J$214,"&lt;="&amp;J57)/COUNT(J$4:J$214)</f>
        <v>0.75355450236966826</v>
      </c>
      <c r="L57">
        <v>0.2</v>
      </c>
      <c r="M57" s="19">
        <v>0.17</v>
      </c>
      <c r="N57">
        <v>133111</v>
      </c>
      <c r="O57">
        <v>0.72</v>
      </c>
      <c r="P57">
        <v>0.42</v>
      </c>
      <c r="Q57">
        <v>0.2</v>
      </c>
    </row>
    <row r="58" spans="1:17">
      <c r="A58" t="s">
        <v>2385</v>
      </c>
      <c r="B58" t="s">
        <v>1088</v>
      </c>
      <c r="C58" t="s">
        <v>1089</v>
      </c>
      <c r="D58">
        <v>659530</v>
      </c>
      <c r="E58">
        <v>249524</v>
      </c>
      <c r="F58">
        <v>410006</v>
      </c>
      <c r="G58">
        <v>148184</v>
      </c>
      <c r="H58">
        <v>101340</v>
      </c>
      <c r="I58">
        <v>0.68</v>
      </c>
      <c r="J58" s="14">
        <v>0.41</v>
      </c>
      <c r="K58" s="17">
        <f>COUNTIF(J$4:J$214,"&lt;="&amp;J58)/COUNT(J$4:J$214)</f>
        <v>0.74407582938388628</v>
      </c>
      <c r="L58">
        <v>0.15</v>
      </c>
      <c r="M58" s="19">
        <v>0.16</v>
      </c>
      <c r="N58">
        <v>101340</v>
      </c>
      <c r="O58">
        <v>0.68</v>
      </c>
      <c r="P58">
        <v>0.41</v>
      </c>
      <c r="Q58">
        <v>0.15</v>
      </c>
    </row>
    <row r="59" spans="1:17">
      <c r="A59" t="s">
        <v>2721</v>
      </c>
      <c r="B59" t="s">
        <v>289</v>
      </c>
      <c r="C59" t="s">
        <v>290</v>
      </c>
      <c r="D59">
        <v>659530</v>
      </c>
      <c r="E59">
        <v>215615</v>
      </c>
      <c r="F59">
        <v>443915</v>
      </c>
      <c r="G59">
        <v>126362</v>
      </c>
      <c r="H59">
        <v>89253</v>
      </c>
      <c r="I59">
        <v>0.71</v>
      </c>
      <c r="J59" s="14">
        <v>0.41</v>
      </c>
      <c r="K59" s="17">
        <f>COUNTIF(J$4:J$214,"&lt;="&amp;J59)/COUNT(J$4:J$214)</f>
        <v>0.74407582938388628</v>
      </c>
      <c r="L59">
        <v>0.14000000000000001</v>
      </c>
      <c r="M59" s="19">
        <v>0.16</v>
      </c>
      <c r="N59">
        <v>89253</v>
      </c>
      <c r="O59">
        <v>0.71</v>
      </c>
      <c r="P59">
        <v>0.41</v>
      </c>
      <c r="Q59">
        <v>0.14000000000000001</v>
      </c>
    </row>
    <row r="60" spans="1:17">
      <c r="A60" t="s">
        <v>2706</v>
      </c>
      <c r="B60" t="s">
        <v>454</v>
      </c>
      <c r="C60" t="s">
        <v>455</v>
      </c>
      <c r="D60">
        <v>659530</v>
      </c>
      <c r="E60">
        <v>435439</v>
      </c>
      <c r="F60">
        <v>224091</v>
      </c>
      <c r="G60">
        <v>263267</v>
      </c>
      <c r="H60">
        <v>172172</v>
      </c>
      <c r="I60">
        <v>0.65</v>
      </c>
      <c r="J60" s="14">
        <v>0.4</v>
      </c>
      <c r="K60" s="17">
        <f>COUNTIF(J$4:J$214,"&lt;="&amp;J60)/COUNT(J$4:J$214)</f>
        <v>0.7345971563981043</v>
      </c>
      <c r="L60">
        <v>0.26</v>
      </c>
      <c r="M60" s="19">
        <v>0.16</v>
      </c>
      <c r="N60">
        <v>172172</v>
      </c>
      <c r="O60">
        <v>0.65</v>
      </c>
      <c r="P60">
        <v>0.4</v>
      </c>
      <c r="Q60">
        <v>0.26</v>
      </c>
    </row>
    <row r="61" spans="1:17">
      <c r="A61" t="s">
        <v>2361</v>
      </c>
      <c r="B61" t="s">
        <v>556</v>
      </c>
      <c r="C61" t="s">
        <v>557</v>
      </c>
      <c r="D61">
        <v>659530</v>
      </c>
      <c r="E61">
        <v>415445</v>
      </c>
      <c r="F61">
        <v>244085</v>
      </c>
      <c r="G61">
        <v>250333</v>
      </c>
      <c r="H61">
        <v>165112</v>
      </c>
      <c r="I61">
        <v>0.66</v>
      </c>
      <c r="J61" s="14">
        <v>0.4</v>
      </c>
      <c r="K61" s="17">
        <f>COUNTIF(J$4:J$214,"&lt;="&amp;J61)/COUNT(J$4:J$214)</f>
        <v>0.7345971563981043</v>
      </c>
      <c r="L61">
        <v>0.25</v>
      </c>
      <c r="M61" s="19">
        <v>0.16</v>
      </c>
      <c r="N61">
        <v>165112</v>
      </c>
      <c r="O61">
        <v>0.66</v>
      </c>
      <c r="P61">
        <v>0.4</v>
      </c>
      <c r="Q61">
        <v>0.25</v>
      </c>
    </row>
    <row r="62" spans="1:17">
      <c r="A62" t="s">
        <v>2433</v>
      </c>
      <c r="B62" t="s">
        <v>966</v>
      </c>
      <c r="C62" t="s">
        <v>967</v>
      </c>
      <c r="D62">
        <v>659530</v>
      </c>
      <c r="E62">
        <v>175282</v>
      </c>
      <c r="F62">
        <v>484248</v>
      </c>
      <c r="G62">
        <v>105839</v>
      </c>
      <c r="H62">
        <v>69443</v>
      </c>
      <c r="I62">
        <v>0.66</v>
      </c>
      <c r="J62" s="14">
        <v>0.4</v>
      </c>
      <c r="K62" s="17">
        <f>COUNTIF(J$4:J$214,"&lt;="&amp;J62)/COUNT(J$4:J$214)</f>
        <v>0.7345971563981043</v>
      </c>
      <c r="L62">
        <v>0.11</v>
      </c>
      <c r="M62" s="19">
        <v>0.16</v>
      </c>
      <c r="N62">
        <v>69443</v>
      </c>
      <c r="O62">
        <v>0.66</v>
      </c>
      <c r="P62">
        <v>0.4</v>
      </c>
      <c r="Q62">
        <v>0.11</v>
      </c>
    </row>
    <row r="63" spans="1:17">
      <c r="A63" t="s">
        <v>2733</v>
      </c>
      <c r="B63" t="s">
        <v>349</v>
      </c>
      <c r="C63" t="s">
        <v>350</v>
      </c>
      <c r="D63">
        <v>659530</v>
      </c>
      <c r="E63">
        <v>188664</v>
      </c>
      <c r="F63">
        <v>470866</v>
      </c>
      <c r="G63">
        <v>114152</v>
      </c>
      <c r="H63">
        <v>74512</v>
      </c>
      <c r="I63">
        <v>0.65</v>
      </c>
      <c r="J63" s="14">
        <v>0.39</v>
      </c>
      <c r="K63" s="17">
        <f>COUNTIF(J$4:J$214,"&lt;="&amp;J63)/COUNT(J$4:J$214)</f>
        <v>0.72037914691943128</v>
      </c>
      <c r="L63">
        <v>0.11</v>
      </c>
      <c r="M63" s="19">
        <v>0.16</v>
      </c>
      <c r="N63">
        <v>74512</v>
      </c>
      <c r="O63">
        <v>0.65</v>
      </c>
      <c r="P63">
        <v>0.39</v>
      </c>
      <c r="Q63">
        <v>0.11</v>
      </c>
    </row>
    <row r="64" spans="1:17">
      <c r="A64" t="s">
        <v>2715</v>
      </c>
      <c r="B64" t="s">
        <v>309</v>
      </c>
      <c r="C64" t="s">
        <v>310</v>
      </c>
      <c r="D64">
        <v>659530</v>
      </c>
      <c r="E64">
        <v>287055</v>
      </c>
      <c r="F64">
        <v>372475</v>
      </c>
      <c r="G64">
        <v>179355</v>
      </c>
      <c r="H64">
        <v>107700</v>
      </c>
      <c r="I64">
        <v>0.6</v>
      </c>
      <c r="J64" s="14">
        <v>0.38</v>
      </c>
      <c r="K64" s="17">
        <f>COUNTIF(J$4:J$214,"&lt;="&amp;J64)/COUNT(J$4:J$214)</f>
        <v>0.71563981042654023</v>
      </c>
      <c r="L64">
        <v>0.16</v>
      </c>
      <c r="M64" s="19">
        <v>0.16</v>
      </c>
      <c r="N64">
        <v>107700</v>
      </c>
      <c r="O64">
        <v>0.6</v>
      </c>
      <c r="P64">
        <v>0.38</v>
      </c>
      <c r="Q64">
        <v>0.16</v>
      </c>
    </row>
    <row r="65" spans="1:17">
      <c r="A65" t="s">
        <v>2381</v>
      </c>
      <c r="B65" t="s">
        <v>1098</v>
      </c>
      <c r="C65" t="s">
        <v>1099</v>
      </c>
      <c r="D65">
        <v>659530</v>
      </c>
      <c r="E65">
        <v>281590</v>
      </c>
      <c r="F65">
        <v>377940</v>
      </c>
      <c r="G65">
        <v>175568</v>
      </c>
      <c r="H65">
        <v>106022</v>
      </c>
      <c r="I65">
        <v>0.6</v>
      </c>
      <c r="J65" s="14">
        <v>0.38</v>
      </c>
      <c r="K65" s="17">
        <f>COUNTIF(J$4:J$214,"&lt;="&amp;J65)/COUNT(J$4:J$214)</f>
        <v>0.71563981042654023</v>
      </c>
      <c r="L65">
        <v>0.16</v>
      </c>
      <c r="M65" s="19">
        <v>0.16</v>
      </c>
      <c r="N65">
        <v>106022</v>
      </c>
      <c r="O65">
        <v>0.6</v>
      </c>
      <c r="P65">
        <v>0.38</v>
      </c>
      <c r="Q65">
        <v>0.16</v>
      </c>
    </row>
    <row r="66" spans="1:17">
      <c r="A66" t="s">
        <v>2397</v>
      </c>
      <c r="B66" t="s">
        <v>1230</v>
      </c>
      <c r="C66" t="s">
        <v>1231</v>
      </c>
      <c r="D66">
        <v>659530</v>
      </c>
      <c r="E66">
        <v>246730</v>
      </c>
      <c r="F66">
        <v>412800</v>
      </c>
      <c r="G66">
        <v>152157</v>
      </c>
      <c r="H66">
        <v>94573</v>
      </c>
      <c r="I66">
        <v>0.62</v>
      </c>
      <c r="J66" s="14">
        <v>0.38</v>
      </c>
      <c r="K66" s="17">
        <f>COUNTIF(J$4:J$214,"&lt;="&amp;J66)/COUNT(J$4:J$214)</f>
        <v>0.71563981042654023</v>
      </c>
      <c r="L66">
        <v>0.14000000000000001</v>
      </c>
      <c r="M66" s="19">
        <v>0.15</v>
      </c>
      <c r="N66">
        <v>94573</v>
      </c>
      <c r="O66">
        <v>0.62</v>
      </c>
      <c r="P66">
        <v>0.38</v>
      </c>
      <c r="Q66">
        <v>0.14000000000000001</v>
      </c>
    </row>
    <row r="67" spans="1:17">
      <c r="A67" t="s">
        <v>2375</v>
      </c>
      <c r="B67" t="s">
        <v>478</v>
      </c>
      <c r="C67" t="s">
        <v>479</v>
      </c>
      <c r="D67">
        <v>659530</v>
      </c>
      <c r="E67">
        <v>344228</v>
      </c>
      <c r="F67">
        <v>315302</v>
      </c>
      <c r="G67">
        <v>215148</v>
      </c>
      <c r="H67">
        <v>129080</v>
      </c>
      <c r="I67">
        <v>0.6</v>
      </c>
      <c r="J67" s="14">
        <v>0.37</v>
      </c>
      <c r="K67" s="17">
        <f>COUNTIF(J$4:J$214,"&lt;="&amp;J67)/COUNT(J$4:J$214)</f>
        <v>0.70142180094786732</v>
      </c>
      <c r="L67">
        <v>0.2</v>
      </c>
      <c r="M67" s="19">
        <v>0.15</v>
      </c>
      <c r="N67">
        <v>129080</v>
      </c>
      <c r="O67">
        <v>0.6</v>
      </c>
      <c r="P67">
        <v>0.37</v>
      </c>
      <c r="Q67">
        <v>0.2</v>
      </c>
    </row>
    <row r="68" spans="1:17">
      <c r="A68" t="s">
        <v>2384</v>
      </c>
      <c r="B68" t="s">
        <v>987</v>
      </c>
      <c r="C68" t="s">
        <v>988</v>
      </c>
      <c r="D68">
        <v>659530</v>
      </c>
      <c r="E68">
        <v>275462</v>
      </c>
      <c r="F68">
        <v>384068</v>
      </c>
      <c r="G68">
        <v>172178</v>
      </c>
      <c r="H68">
        <v>103284</v>
      </c>
      <c r="I68">
        <v>0.6</v>
      </c>
      <c r="J68" s="14">
        <v>0.37</v>
      </c>
      <c r="K68" s="17">
        <f>COUNTIF(J$4:J$214,"&lt;="&amp;J68)/COUNT(J$4:J$214)</f>
        <v>0.70142180094786732</v>
      </c>
      <c r="L68">
        <v>0.16</v>
      </c>
      <c r="M68" s="19">
        <v>0.15</v>
      </c>
      <c r="N68">
        <v>103284</v>
      </c>
      <c r="O68">
        <v>0.6</v>
      </c>
      <c r="P68">
        <v>0.37</v>
      </c>
      <c r="Q68">
        <v>0.16</v>
      </c>
    </row>
    <row r="69" spans="1:17">
      <c r="A69" t="s">
        <v>2396</v>
      </c>
      <c r="B69" t="s">
        <v>1003</v>
      </c>
      <c r="C69" t="s">
        <v>1004</v>
      </c>
      <c r="D69">
        <v>659530</v>
      </c>
      <c r="E69">
        <v>258340</v>
      </c>
      <c r="F69">
        <v>401190</v>
      </c>
      <c r="G69">
        <v>163288</v>
      </c>
      <c r="H69">
        <v>95052</v>
      </c>
      <c r="I69">
        <v>0.57999999999999996</v>
      </c>
      <c r="J69" s="14">
        <v>0.37</v>
      </c>
      <c r="K69" s="17">
        <f>COUNTIF(J$4:J$214,"&lt;="&amp;J69)/COUNT(J$4:J$214)</f>
        <v>0.70142180094786732</v>
      </c>
      <c r="L69">
        <v>0.14000000000000001</v>
      </c>
      <c r="M69" s="19">
        <v>0.15</v>
      </c>
      <c r="N69">
        <v>95052</v>
      </c>
      <c r="O69">
        <v>0.57999999999999996</v>
      </c>
      <c r="P69">
        <v>0.37</v>
      </c>
      <c r="Q69">
        <v>0.14000000000000001</v>
      </c>
    </row>
    <row r="70" spans="1:17">
      <c r="A70" t="s">
        <v>2728</v>
      </c>
      <c r="B70" t="s">
        <v>151</v>
      </c>
      <c r="C70" t="s">
        <v>1325</v>
      </c>
      <c r="D70">
        <v>659530</v>
      </c>
      <c r="E70">
        <v>207762</v>
      </c>
      <c r="F70">
        <v>451768</v>
      </c>
      <c r="G70">
        <v>131526</v>
      </c>
      <c r="H70">
        <v>76236</v>
      </c>
      <c r="I70">
        <v>0.57999999999999996</v>
      </c>
      <c r="J70" s="14">
        <v>0.37</v>
      </c>
      <c r="K70" s="17">
        <f>COUNTIF(J$4:J$214,"&lt;="&amp;J70)/COUNT(J$4:J$214)</f>
        <v>0.70142180094786732</v>
      </c>
      <c r="L70">
        <v>0.12</v>
      </c>
      <c r="M70" s="19">
        <v>0.15</v>
      </c>
      <c r="N70">
        <v>76236</v>
      </c>
      <c r="O70">
        <v>0.57999999999999996</v>
      </c>
      <c r="P70">
        <v>0.37</v>
      </c>
      <c r="Q70">
        <v>0.12</v>
      </c>
    </row>
    <row r="71" spans="1:17">
      <c r="A71" t="s">
        <v>2431</v>
      </c>
      <c r="B71" t="s">
        <v>989</v>
      </c>
      <c r="C71" t="s">
        <v>990</v>
      </c>
      <c r="D71">
        <v>659530</v>
      </c>
      <c r="E71">
        <v>197124</v>
      </c>
      <c r="F71">
        <v>462406</v>
      </c>
      <c r="G71">
        <v>125124</v>
      </c>
      <c r="H71">
        <v>72000</v>
      </c>
      <c r="I71">
        <v>0.57999999999999996</v>
      </c>
      <c r="J71" s="14">
        <v>0.37</v>
      </c>
      <c r="K71" s="17">
        <f>COUNTIF(J$4:J$214,"&lt;="&amp;J71)/COUNT(J$4:J$214)</f>
        <v>0.70142180094786732</v>
      </c>
      <c r="L71">
        <v>0.11</v>
      </c>
      <c r="M71" s="19">
        <v>0.15</v>
      </c>
      <c r="N71">
        <v>72000</v>
      </c>
      <c r="O71">
        <v>0.57999999999999996</v>
      </c>
      <c r="P71">
        <v>0.37</v>
      </c>
      <c r="Q71">
        <v>0.11</v>
      </c>
    </row>
    <row r="72" spans="1:17">
      <c r="A72" t="s">
        <v>2372</v>
      </c>
      <c r="B72" t="s">
        <v>1015</v>
      </c>
      <c r="C72" t="s">
        <v>1016</v>
      </c>
      <c r="D72">
        <v>659530</v>
      </c>
      <c r="E72">
        <v>393076</v>
      </c>
      <c r="F72">
        <v>266454</v>
      </c>
      <c r="G72">
        <v>252556</v>
      </c>
      <c r="H72">
        <v>140520</v>
      </c>
      <c r="I72">
        <v>0.56000000000000005</v>
      </c>
      <c r="J72" s="14">
        <v>0.36</v>
      </c>
      <c r="K72" s="17">
        <f>COUNTIF(J$4:J$214,"&lt;="&amp;J72)/COUNT(J$4:J$214)</f>
        <v>0.67772511848341233</v>
      </c>
      <c r="L72">
        <v>0.21</v>
      </c>
      <c r="M72" s="19">
        <v>0.15</v>
      </c>
      <c r="N72">
        <v>140520</v>
      </c>
      <c r="O72">
        <v>0.56000000000000005</v>
      </c>
      <c r="P72">
        <v>0.36</v>
      </c>
      <c r="Q72">
        <v>0.21</v>
      </c>
    </row>
    <row r="73" spans="1:17">
      <c r="A73" t="s">
        <v>2710</v>
      </c>
      <c r="B73" t="s">
        <v>421</v>
      </c>
      <c r="C73" t="s">
        <v>422</v>
      </c>
      <c r="D73">
        <v>659530</v>
      </c>
      <c r="E73">
        <v>381988</v>
      </c>
      <c r="F73">
        <v>277542</v>
      </c>
      <c r="G73">
        <v>242728</v>
      </c>
      <c r="H73">
        <v>139260</v>
      </c>
      <c r="I73">
        <v>0.56999999999999995</v>
      </c>
      <c r="J73" s="14">
        <v>0.36</v>
      </c>
      <c r="K73" s="17">
        <f>COUNTIF(J$4:J$214,"&lt;="&amp;J73)/COUNT(J$4:J$214)</f>
        <v>0.67772511848341233</v>
      </c>
      <c r="L73">
        <v>0.21</v>
      </c>
      <c r="M73" s="19">
        <v>0.15</v>
      </c>
      <c r="N73">
        <v>139260</v>
      </c>
      <c r="O73">
        <v>0.56999999999999995</v>
      </c>
      <c r="P73">
        <v>0.36</v>
      </c>
      <c r="Q73">
        <v>0.21</v>
      </c>
    </row>
    <row r="74" spans="1:17">
      <c r="A74" t="s">
        <v>2379</v>
      </c>
      <c r="B74" t="s">
        <v>689</v>
      </c>
      <c r="C74" t="s">
        <v>690</v>
      </c>
      <c r="D74">
        <v>659530</v>
      </c>
      <c r="E74">
        <v>306954</v>
      </c>
      <c r="F74">
        <v>352576</v>
      </c>
      <c r="G74">
        <v>195834</v>
      </c>
      <c r="H74">
        <v>111120</v>
      </c>
      <c r="I74">
        <v>0.56999999999999995</v>
      </c>
      <c r="J74" s="14">
        <v>0.36</v>
      </c>
      <c r="K74" s="17">
        <f>COUNTIF(J$4:J$214,"&lt;="&amp;J74)/COUNT(J$4:J$214)</f>
        <v>0.67772511848341233</v>
      </c>
      <c r="L74">
        <v>0.17</v>
      </c>
      <c r="M74" s="19">
        <v>0.15</v>
      </c>
      <c r="N74">
        <v>111120</v>
      </c>
      <c r="O74">
        <v>0.56999999999999995</v>
      </c>
      <c r="P74">
        <v>0.36</v>
      </c>
      <c r="Q74">
        <v>0.17</v>
      </c>
    </row>
    <row r="75" spans="1:17">
      <c r="A75" t="s">
        <v>2732</v>
      </c>
      <c r="B75" t="s">
        <v>415</v>
      </c>
      <c r="C75" t="s">
        <v>416</v>
      </c>
      <c r="D75">
        <v>659530</v>
      </c>
      <c r="E75">
        <v>209849</v>
      </c>
      <c r="F75">
        <v>449681</v>
      </c>
      <c r="G75">
        <v>134849</v>
      </c>
      <c r="H75">
        <v>75000</v>
      </c>
      <c r="I75">
        <v>0.56000000000000005</v>
      </c>
      <c r="J75" s="14">
        <v>0.36</v>
      </c>
      <c r="K75" s="17">
        <f>COUNTIF(J$4:J$214,"&lt;="&amp;J75)/COUNT(J$4:J$214)</f>
        <v>0.67772511848341233</v>
      </c>
      <c r="L75">
        <v>0.11</v>
      </c>
      <c r="M75" s="19">
        <v>0.15</v>
      </c>
      <c r="N75">
        <v>75000</v>
      </c>
      <c r="O75">
        <v>0.56000000000000005</v>
      </c>
      <c r="P75">
        <v>0.36</v>
      </c>
      <c r="Q75">
        <v>0.11</v>
      </c>
    </row>
    <row r="76" spans="1:17">
      <c r="A76" t="s">
        <v>2373</v>
      </c>
      <c r="B76" t="s">
        <v>1096</v>
      </c>
      <c r="C76" t="s">
        <v>1097</v>
      </c>
      <c r="D76">
        <v>659530</v>
      </c>
      <c r="E76">
        <v>389063</v>
      </c>
      <c r="F76">
        <v>270467</v>
      </c>
      <c r="G76">
        <v>252203</v>
      </c>
      <c r="H76">
        <v>136860</v>
      </c>
      <c r="I76">
        <v>0.54</v>
      </c>
      <c r="J76" s="14">
        <v>0.35</v>
      </c>
      <c r="K76" s="17">
        <f>COUNTIF(J$4:J$214,"&lt;="&amp;J76)/COUNT(J$4:J$214)</f>
        <v>0.65876777251184837</v>
      </c>
      <c r="L76">
        <v>0.21</v>
      </c>
      <c r="M76" s="19">
        <v>0.15</v>
      </c>
      <c r="N76">
        <v>136860</v>
      </c>
      <c r="O76">
        <v>0.54</v>
      </c>
      <c r="P76">
        <v>0.35</v>
      </c>
      <c r="Q76">
        <v>0.21</v>
      </c>
    </row>
    <row r="77" spans="1:17">
      <c r="A77" t="s">
        <v>2392</v>
      </c>
      <c r="B77" t="s">
        <v>1310</v>
      </c>
      <c r="C77" t="s">
        <v>1311</v>
      </c>
      <c r="D77">
        <v>659530</v>
      </c>
      <c r="E77">
        <v>278624</v>
      </c>
      <c r="F77">
        <v>380906</v>
      </c>
      <c r="G77">
        <v>181808</v>
      </c>
      <c r="H77">
        <v>96816</v>
      </c>
      <c r="I77">
        <v>0.53</v>
      </c>
      <c r="J77" s="14">
        <v>0.35</v>
      </c>
      <c r="K77" s="17">
        <f>COUNTIF(J$4:J$214,"&lt;="&amp;J77)/COUNT(J$4:J$214)</f>
        <v>0.65876777251184837</v>
      </c>
      <c r="L77">
        <v>0.15</v>
      </c>
      <c r="M77" s="19">
        <v>0.15</v>
      </c>
      <c r="N77">
        <v>96816</v>
      </c>
      <c r="O77">
        <v>0.53</v>
      </c>
      <c r="P77">
        <v>0.35</v>
      </c>
      <c r="Q77">
        <v>0.15</v>
      </c>
    </row>
    <row r="78" spans="1:17">
      <c r="A78" t="s">
        <v>2403</v>
      </c>
      <c r="B78" t="s">
        <v>1321</v>
      </c>
      <c r="C78" t="s">
        <v>1322</v>
      </c>
      <c r="D78">
        <v>659530</v>
      </c>
      <c r="E78">
        <v>251702</v>
      </c>
      <c r="F78">
        <v>407828</v>
      </c>
      <c r="G78">
        <v>164820</v>
      </c>
      <c r="H78">
        <v>86882</v>
      </c>
      <c r="I78">
        <v>0.53</v>
      </c>
      <c r="J78" s="14">
        <v>0.35</v>
      </c>
      <c r="K78" s="17">
        <f>COUNTIF(J$4:J$214,"&lt;="&amp;J78)/COUNT(J$4:J$214)</f>
        <v>0.65876777251184837</v>
      </c>
      <c r="L78">
        <v>0.13</v>
      </c>
      <c r="M78" s="19">
        <v>0.15</v>
      </c>
      <c r="N78">
        <v>86882</v>
      </c>
      <c r="O78">
        <v>0.53</v>
      </c>
      <c r="P78">
        <v>0.35</v>
      </c>
      <c r="Q78">
        <v>0.13</v>
      </c>
    </row>
    <row r="79" spans="1:17">
      <c r="A79" t="s">
        <v>2730</v>
      </c>
      <c r="B79" t="s">
        <v>429</v>
      </c>
      <c r="C79" t="s">
        <v>430</v>
      </c>
      <c r="D79">
        <v>659530</v>
      </c>
      <c r="E79">
        <v>215947</v>
      </c>
      <c r="F79">
        <v>443583</v>
      </c>
      <c r="G79">
        <v>140662</v>
      </c>
      <c r="H79">
        <v>75285</v>
      </c>
      <c r="I79">
        <v>0.54</v>
      </c>
      <c r="J79" s="14">
        <v>0.35</v>
      </c>
      <c r="K79" s="17">
        <f>COUNTIF(J$4:J$214,"&lt;="&amp;J79)/COUNT(J$4:J$214)</f>
        <v>0.65876777251184837</v>
      </c>
      <c r="L79">
        <v>0.11</v>
      </c>
      <c r="M79" s="19">
        <v>0.14000000000000001</v>
      </c>
      <c r="N79">
        <v>75285</v>
      </c>
      <c r="O79">
        <v>0.54</v>
      </c>
      <c r="P79">
        <v>0.35</v>
      </c>
      <c r="Q79">
        <v>0.11</v>
      </c>
    </row>
    <row r="80" spans="1:17">
      <c r="A80" t="s">
        <v>2370</v>
      </c>
      <c r="B80" t="s">
        <v>1168</v>
      </c>
      <c r="C80" t="s">
        <v>1169</v>
      </c>
      <c r="D80">
        <v>659530</v>
      </c>
      <c r="E80">
        <v>418956</v>
      </c>
      <c r="F80">
        <v>240574</v>
      </c>
      <c r="G80">
        <v>277966</v>
      </c>
      <c r="H80">
        <v>140990</v>
      </c>
      <c r="I80">
        <v>0.51</v>
      </c>
      <c r="J80" s="14">
        <v>0.34</v>
      </c>
      <c r="K80" s="17">
        <f>COUNTIF(J$4:J$214,"&lt;="&amp;J80)/COUNT(J$4:J$214)</f>
        <v>0.6398104265402843</v>
      </c>
      <c r="L80">
        <v>0.21</v>
      </c>
      <c r="M80" s="19">
        <v>0.14000000000000001</v>
      </c>
      <c r="N80">
        <v>140990</v>
      </c>
      <c r="O80">
        <v>0.51</v>
      </c>
      <c r="P80">
        <v>0.34</v>
      </c>
      <c r="Q80">
        <v>0.21</v>
      </c>
    </row>
    <row r="81" spans="1:17">
      <c r="A81" t="s">
        <v>2371</v>
      </c>
      <c r="B81" t="s">
        <v>685</v>
      </c>
      <c r="C81" t="s">
        <v>686</v>
      </c>
      <c r="D81">
        <v>659530</v>
      </c>
      <c r="E81">
        <v>408909</v>
      </c>
      <c r="F81">
        <v>250621</v>
      </c>
      <c r="G81">
        <v>268389</v>
      </c>
      <c r="H81">
        <v>140520</v>
      </c>
      <c r="I81">
        <v>0.52</v>
      </c>
      <c r="J81" s="14">
        <v>0.34</v>
      </c>
      <c r="K81" s="17">
        <f>COUNTIF(J$4:J$214,"&lt;="&amp;J81)/COUNT(J$4:J$214)</f>
        <v>0.6398104265402843</v>
      </c>
      <c r="L81">
        <v>0.21</v>
      </c>
      <c r="M81" s="19">
        <v>0.14000000000000001</v>
      </c>
      <c r="N81">
        <v>140520</v>
      </c>
      <c r="O81">
        <v>0.52</v>
      </c>
      <c r="P81">
        <v>0.34</v>
      </c>
      <c r="Q81">
        <v>0.21</v>
      </c>
    </row>
    <row r="82" spans="1:17">
      <c r="A82" t="s">
        <v>2714</v>
      </c>
      <c r="B82" t="s">
        <v>367</v>
      </c>
      <c r="C82" t="s">
        <v>368</v>
      </c>
      <c r="D82">
        <v>659530</v>
      </c>
      <c r="E82">
        <v>319455</v>
      </c>
      <c r="F82">
        <v>340075</v>
      </c>
      <c r="G82">
        <v>211011</v>
      </c>
      <c r="H82">
        <v>108444</v>
      </c>
      <c r="I82">
        <v>0.51</v>
      </c>
      <c r="J82" s="14">
        <v>0.34</v>
      </c>
      <c r="K82" s="17">
        <f>COUNTIF(J$4:J$214,"&lt;="&amp;J82)/COUNT(J$4:J$214)</f>
        <v>0.6398104265402843</v>
      </c>
      <c r="L82">
        <v>0.16</v>
      </c>
      <c r="M82" s="19">
        <v>0.14000000000000001</v>
      </c>
      <c r="N82">
        <v>108444</v>
      </c>
      <c r="O82">
        <v>0.51</v>
      </c>
      <c r="P82">
        <v>0.34</v>
      </c>
      <c r="Q82">
        <v>0.16</v>
      </c>
    </row>
    <row r="83" spans="1:17">
      <c r="A83" t="s">
        <v>2409</v>
      </c>
      <c r="B83" t="s">
        <v>571</v>
      </c>
      <c r="C83" t="s">
        <v>572</v>
      </c>
      <c r="D83">
        <v>659530</v>
      </c>
      <c r="E83">
        <v>244767</v>
      </c>
      <c r="F83">
        <v>414763</v>
      </c>
      <c r="G83">
        <v>162207</v>
      </c>
      <c r="H83">
        <v>82560</v>
      </c>
      <c r="I83">
        <v>0.51</v>
      </c>
      <c r="J83" s="14">
        <v>0.34</v>
      </c>
      <c r="K83" s="17">
        <f>COUNTIF(J$4:J$214,"&lt;="&amp;J83)/COUNT(J$4:J$214)</f>
        <v>0.6398104265402843</v>
      </c>
      <c r="L83">
        <v>0.13</v>
      </c>
      <c r="M83" s="19">
        <v>0.14000000000000001</v>
      </c>
      <c r="N83">
        <v>82560</v>
      </c>
      <c r="O83">
        <v>0.51</v>
      </c>
      <c r="P83">
        <v>0.34</v>
      </c>
      <c r="Q83">
        <v>0.13</v>
      </c>
    </row>
    <row r="84" spans="1:17">
      <c r="A84" t="s">
        <v>2393</v>
      </c>
      <c r="B84" t="s">
        <v>1080</v>
      </c>
      <c r="C84" t="s">
        <v>1081</v>
      </c>
      <c r="D84">
        <v>659530</v>
      </c>
      <c r="E84">
        <v>292646</v>
      </c>
      <c r="F84">
        <v>366884</v>
      </c>
      <c r="G84">
        <v>195910</v>
      </c>
      <c r="H84">
        <v>96736</v>
      </c>
      <c r="I84">
        <v>0.49</v>
      </c>
      <c r="J84" s="14">
        <v>0.33</v>
      </c>
      <c r="K84" s="17">
        <f>COUNTIF(J$4:J$214,"&lt;="&amp;J84)/COUNT(J$4:J$214)</f>
        <v>0.62085308056872035</v>
      </c>
      <c r="L84">
        <v>0.15</v>
      </c>
      <c r="M84" s="19">
        <v>0.13</v>
      </c>
      <c r="N84">
        <v>96736</v>
      </c>
      <c r="O84">
        <v>0.49</v>
      </c>
      <c r="P84">
        <v>0.33</v>
      </c>
      <c r="Q84">
        <v>0.15</v>
      </c>
    </row>
    <row r="85" spans="1:17">
      <c r="A85" t="s">
        <v>2415</v>
      </c>
      <c r="B85" t="s">
        <v>1146</v>
      </c>
      <c r="C85" t="s">
        <v>1147</v>
      </c>
      <c r="D85">
        <v>659530</v>
      </c>
      <c r="E85">
        <v>233653</v>
      </c>
      <c r="F85">
        <v>425877</v>
      </c>
      <c r="G85">
        <v>156598</v>
      </c>
      <c r="H85">
        <v>77055</v>
      </c>
      <c r="I85">
        <v>0.49</v>
      </c>
      <c r="J85" s="14">
        <v>0.33</v>
      </c>
      <c r="K85" s="17">
        <f>COUNTIF(J$4:J$214,"&lt;="&amp;J85)/COUNT(J$4:J$214)</f>
        <v>0.62085308056872035</v>
      </c>
      <c r="L85">
        <v>0.12</v>
      </c>
      <c r="M85" s="19">
        <v>0.13</v>
      </c>
      <c r="N85">
        <v>77055</v>
      </c>
      <c r="O85">
        <v>0.49</v>
      </c>
      <c r="P85">
        <v>0.33</v>
      </c>
      <c r="Q85">
        <v>0.12</v>
      </c>
    </row>
    <row r="86" spans="1:17">
      <c r="A86" t="s">
        <v>2739</v>
      </c>
      <c r="B86" t="s">
        <v>407</v>
      </c>
      <c r="C86" t="s">
        <v>408</v>
      </c>
      <c r="D86">
        <v>659530</v>
      </c>
      <c r="E86">
        <v>165267</v>
      </c>
      <c r="F86">
        <v>494263</v>
      </c>
      <c r="G86">
        <v>110267</v>
      </c>
      <c r="H86">
        <v>55000</v>
      </c>
      <c r="I86">
        <v>0.5</v>
      </c>
      <c r="J86" s="14">
        <v>0.33</v>
      </c>
      <c r="K86" s="17">
        <f>COUNTIF(J$4:J$214,"&lt;="&amp;J86)/COUNT(J$4:J$214)</f>
        <v>0.62085308056872035</v>
      </c>
      <c r="L86">
        <v>0.08</v>
      </c>
      <c r="M86" s="19">
        <v>0.13</v>
      </c>
      <c r="N86">
        <v>55000</v>
      </c>
      <c r="O86">
        <v>0.5</v>
      </c>
      <c r="P86">
        <v>0.33</v>
      </c>
      <c r="Q86">
        <v>0.08</v>
      </c>
    </row>
    <row r="87" spans="1:17">
      <c r="A87" t="s">
        <v>2386</v>
      </c>
      <c r="B87" t="s">
        <v>489</v>
      </c>
      <c r="C87" t="s">
        <v>490</v>
      </c>
      <c r="D87">
        <v>659530</v>
      </c>
      <c r="E87">
        <v>317692</v>
      </c>
      <c r="F87">
        <v>341838</v>
      </c>
      <c r="G87">
        <v>217006</v>
      </c>
      <c r="H87">
        <v>100686</v>
      </c>
      <c r="I87">
        <v>0.46</v>
      </c>
      <c r="J87" s="14">
        <v>0.32</v>
      </c>
      <c r="K87" s="17">
        <f>COUNTIF(J$4:J$214,"&lt;="&amp;J87)/COUNT(J$4:J$214)</f>
        <v>0.60663507109004744</v>
      </c>
      <c r="L87">
        <v>0.15</v>
      </c>
      <c r="M87" s="19">
        <v>0.13</v>
      </c>
      <c r="N87">
        <v>100686</v>
      </c>
      <c r="O87">
        <v>0.46</v>
      </c>
      <c r="P87">
        <v>0.32</v>
      </c>
      <c r="Q87">
        <v>0.15</v>
      </c>
    </row>
    <row r="88" spans="1:17">
      <c r="A88" t="s">
        <v>2411</v>
      </c>
      <c r="B88" t="s">
        <v>591</v>
      </c>
      <c r="C88" t="s">
        <v>592</v>
      </c>
      <c r="D88">
        <v>659530</v>
      </c>
      <c r="E88">
        <v>259255</v>
      </c>
      <c r="F88">
        <v>400275</v>
      </c>
      <c r="G88">
        <v>177235</v>
      </c>
      <c r="H88">
        <v>82020</v>
      </c>
      <c r="I88">
        <v>0.46</v>
      </c>
      <c r="J88" s="14">
        <v>0.32</v>
      </c>
      <c r="K88" s="17">
        <f>COUNTIF(J$4:J$214,"&lt;="&amp;J88)/COUNT(J$4:J$214)</f>
        <v>0.60663507109004744</v>
      </c>
      <c r="L88">
        <v>0.12</v>
      </c>
      <c r="M88" s="19">
        <v>0.13</v>
      </c>
      <c r="N88">
        <v>82020</v>
      </c>
      <c r="O88">
        <v>0.46</v>
      </c>
      <c r="P88">
        <v>0.32</v>
      </c>
      <c r="Q88">
        <v>0.12</v>
      </c>
    </row>
    <row r="89" spans="1:17">
      <c r="A89" t="s">
        <v>2426</v>
      </c>
      <c r="B89" t="s">
        <v>946</v>
      </c>
      <c r="C89" t="s">
        <v>947</v>
      </c>
      <c r="D89">
        <v>659530</v>
      </c>
      <c r="E89">
        <v>235830</v>
      </c>
      <c r="F89">
        <v>423700</v>
      </c>
      <c r="G89">
        <v>160830</v>
      </c>
      <c r="H89">
        <v>75000</v>
      </c>
      <c r="I89">
        <v>0.47</v>
      </c>
      <c r="J89" s="14">
        <v>0.32</v>
      </c>
      <c r="K89" s="17">
        <f>COUNTIF(J$4:J$214,"&lt;="&amp;J89)/COUNT(J$4:J$214)</f>
        <v>0.60663507109004744</v>
      </c>
      <c r="L89">
        <v>0.11</v>
      </c>
      <c r="M89" s="19">
        <v>0.13</v>
      </c>
      <c r="N89">
        <v>75000</v>
      </c>
      <c r="O89">
        <v>0.47</v>
      </c>
      <c r="P89">
        <v>0.32</v>
      </c>
      <c r="Q89">
        <v>0.11</v>
      </c>
    </row>
    <row r="90" spans="1:17">
      <c r="A90" t="s">
        <v>2367</v>
      </c>
      <c r="B90" t="s">
        <v>1158</v>
      </c>
      <c r="C90" t="s">
        <v>1159</v>
      </c>
      <c r="D90">
        <v>659530</v>
      </c>
      <c r="E90">
        <v>479697</v>
      </c>
      <c r="F90">
        <v>179833</v>
      </c>
      <c r="G90">
        <v>331175</v>
      </c>
      <c r="H90">
        <v>148522</v>
      </c>
      <c r="I90">
        <v>0.45</v>
      </c>
      <c r="J90" s="14">
        <v>0.31</v>
      </c>
      <c r="K90" s="17">
        <f>COUNTIF(J$4:J$214,"&lt;="&amp;J90)/COUNT(J$4:J$214)</f>
        <v>0.59241706161137442</v>
      </c>
      <c r="L90">
        <v>0.23</v>
      </c>
      <c r="M90" s="19">
        <v>0.13</v>
      </c>
      <c r="N90">
        <v>148522</v>
      </c>
      <c r="O90">
        <v>0.45</v>
      </c>
      <c r="P90">
        <v>0.31</v>
      </c>
      <c r="Q90">
        <v>0.23</v>
      </c>
    </row>
    <row r="91" spans="1:17">
      <c r="A91" t="s">
        <v>2389</v>
      </c>
      <c r="B91" t="s">
        <v>1009</v>
      </c>
      <c r="C91" t="s">
        <v>1010</v>
      </c>
      <c r="D91">
        <v>659530</v>
      </c>
      <c r="E91">
        <v>319189</v>
      </c>
      <c r="F91">
        <v>340341</v>
      </c>
      <c r="G91">
        <v>221820</v>
      </c>
      <c r="H91">
        <v>97369</v>
      </c>
      <c r="I91">
        <v>0.44</v>
      </c>
      <c r="J91" s="14">
        <v>0.31</v>
      </c>
      <c r="K91" s="17">
        <f>COUNTIF(J$4:J$214,"&lt;="&amp;J91)/COUNT(J$4:J$214)</f>
        <v>0.59241706161137442</v>
      </c>
      <c r="L91">
        <v>0.15</v>
      </c>
      <c r="M91" s="19">
        <v>0.13</v>
      </c>
      <c r="N91">
        <v>97369</v>
      </c>
      <c r="O91">
        <v>0.44</v>
      </c>
      <c r="P91">
        <v>0.31</v>
      </c>
      <c r="Q91">
        <v>0.15</v>
      </c>
    </row>
    <row r="92" spans="1:17">
      <c r="A92" t="s">
        <v>2734</v>
      </c>
      <c r="B92" t="s">
        <v>419</v>
      </c>
      <c r="C92" t="s">
        <v>420</v>
      </c>
      <c r="D92">
        <v>659530</v>
      </c>
      <c r="E92">
        <v>239277</v>
      </c>
      <c r="F92">
        <v>420253</v>
      </c>
      <c r="G92">
        <v>165777</v>
      </c>
      <c r="H92">
        <v>73500</v>
      </c>
      <c r="I92">
        <v>0.44</v>
      </c>
      <c r="J92" s="14">
        <v>0.31</v>
      </c>
      <c r="K92" s="17">
        <f>COUNTIF(J$4:J$214,"&lt;="&amp;J92)/COUNT(J$4:J$214)</f>
        <v>0.59241706161137442</v>
      </c>
      <c r="L92">
        <v>0.11</v>
      </c>
      <c r="M92" s="19">
        <v>0.13</v>
      </c>
      <c r="N92">
        <v>73500</v>
      </c>
      <c r="O92">
        <v>0.44</v>
      </c>
      <c r="P92">
        <v>0.31</v>
      </c>
      <c r="Q92">
        <v>0.11</v>
      </c>
    </row>
    <row r="93" spans="1:17">
      <c r="A93" t="s">
        <v>2376</v>
      </c>
      <c r="B93" t="s">
        <v>1102</v>
      </c>
      <c r="C93" t="s">
        <v>1103</v>
      </c>
      <c r="D93">
        <v>659530</v>
      </c>
      <c r="E93">
        <v>424054</v>
      </c>
      <c r="F93">
        <v>235476</v>
      </c>
      <c r="G93">
        <v>295781</v>
      </c>
      <c r="H93">
        <v>128273</v>
      </c>
      <c r="I93">
        <v>0.43</v>
      </c>
      <c r="J93" s="14">
        <v>0.3</v>
      </c>
      <c r="K93" s="17">
        <f>COUNTIF(J$4:J$214,"&lt;="&amp;J93)/COUNT(J$4:J$214)</f>
        <v>0.5781990521327014</v>
      </c>
      <c r="L93">
        <v>0.19</v>
      </c>
      <c r="M93" s="19">
        <v>0.13</v>
      </c>
      <c r="N93">
        <v>128273</v>
      </c>
      <c r="O93">
        <v>0.43</v>
      </c>
      <c r="P93">
        <v>0.3</v>
      </c>
      <c r="Q93">
        <v>0.19</v>
      </c>
    </row>
    <row r="94" spans="1:17">
      <c r="A94" t="s">
        <v>2716</v>
      </c>
      <c r="B94" t="s">
        <v>232</v>
      </c>
      <c r="C94" t="s">
        <v>233</v>
      </c>
      <c r="D94">
        <v>659530</v>
      </c>
      <c r="E94">
        <v>360176</v>
      </c>
      <c r="F94">
        <v>299354</v>
      </c>
      <c r="G94">
        <v>252641</v>
      </c>
      <c r="H94">
        <v>107535</v>
      </c>
      <c r="I94">
        <v>0.43</v>
      </c>
      <c r="J94" s="14">
        <v>0.3</v>
      </c>
      <c r="K94" s="17">
        <f>COUNTIF(J$4:J$214,"&lt;="&amp;J94)/COUNT(J$4:J$214)</f>
        <v>0.5781990521327014</v>
      </c>
      <c r="L94">
        <v>0.16</v>
      </c>
      <c r="M94" s="19">
        <v>0.13</v>
      </c>
      <c r="N94">
        <v>107535</v>
      </c>
      <c r="O94">
        <v>0.43</v>
      </c>
      <c r="P94">
        <v>0.3</v>
      </c>
      <c r="Q94">
        <v>0.16</v>
      </c>
    </row>
    <row r="95" spans="1:17">
      <c r="A95" t="s">
        <v>2717</v>
      </c>
      <c r="B95" t="s">
        <v>205</v>
      </c>
      <c r="C95" t="s">
        <v>206</v>
      </c>
      <c r="D95">
        <v>659530</v>
      </c>
      <c r="E95">
        <v>344429</v>
      </c>
      <c r="F95">
        <v>315101</v>
      </c>
      <c r="G95">
        <v>241349</v>
      </c>
      <c r="H95">
        <v>103080</v>
      </c>
      <c r="I95">
        <v>0.43</v>
      </c>
      <c r="J95" s="14">
        <v>0.3</v>
      </c>
      <c r="K95" s="17">
        <f>COUNTIF(J$4:J$214,"&lt;="&amp;J95)/COUNT(J$4:J$214)</f>
        <v>0.5781990521327014</v>
      </c>
      <c r="L95">
        <v>0.16</v>
      </c>
      <c r="M95" s="19">
        <v>0.13</v>
      </c>
      <c r="N95">
        <v>103080</v>
      </c>
      <c r="O95">
        <v>0.43</v>
      </c>
      <c r="P95">
        <v>0.3</v>
      </c>
      <c r="Q95">
        <v>0.16</v>
      </c>
    </row>
    <row r="96" spans="1:17">
      <c r="A96" t="s">
        <v>2720</v>
      </c>
      <c r="B96" t="s">
        <v>215</v>
      </c>
      <c r="C96" t="s">
        <v>216</v>
      </c>
      <c r="D96">
        <v>659530</v>
      </c>
      <c r="E96">
        <v>307580</v>
      </c>
      <c r="F96">
        <v>351950</v>
      </c>
      <c r="G96">
        <v>214327</v>
      </c>
      <c r="H96">
        <v>93253</v>
      </c>
      <c r="I96">
        <v>0.44</v>
      </c>
      <c r="J96" s="14">
        <v>0.3</v>
      </c>
      <c r="K96" s="17">
        <f>COUNTIF(J$4:J$214,"&lt;="&amp;J96)/COUNT(J$4:J$214)</f>
        <v>0.5781990521327014</v>
      </c>
      <c r="L96">
        <v>0.14000000000000001</v>
      </c>
      <c r="M96" s="19">
        <v>0.13</v>
      </c>
      <c r="N96">
        <v>93253</v>
      </c>
      <c r="O96">
        <v>0.44</v>
      </c>
      <c r="P96">
        <v>0.3</v>
      </c>
      <c r="Q96">
        <v>0.14000000000000001</v>
      </c>
    </row>
    <row r="97" spans="1:17">
      <c r="A97" t="s">
        <v>2391</v>
      </c>
      <c r="B97" t="s">
        <v>1210</v>
      </c>
      <c r="C97" t="s">
        <v>1211</v>
      </c>
      <c r="D97">
        <v>659530</v>
      </c>
      <c r="E97">
        <v>333892</v>
      </c>
      <c r="F97">
        <v>325638</v>
      </c>
      <c r="G97">
        <v>237013</v>
      </c>
      <c r="H97">
        <v>96879</v>
      </c>
      <c r="I97">
        <v>0.41</v>
      </c>
      <c r="J97" s="14">
        <v>0.28999999999999998</v>
      </c>
      <c r="K97" s="17">
        <f>COUNTIF(J$4:J$214,"&lt;="&amp;J97)/COUNT(J$4:J$214)</f>
        <v>0.55924170616113744</v>
      </c>
      <c r="L97">
        <v>0.15</v>
      </c>
      <c r="M97" s="19">
        <v>0.13</v>
      </c>
      <c r="N97">
        <v>96879</v>
      </c>
      <c r="O97">
        <v>0.41</v>
      </c>
      <c r="P97">
        <v>0.28999999999999998</v>
      </c>
      <c r="Q97">
        <v>0.15</v>
      </c>
    </row>
    <row r="98" spans="1:17">
      <c r="A98" t="s">
        <v>2408</v>
      </c>
      <c r="B98" t="s">
        <v>740</v>
      </c>
      <c r="C98" t="s">
        <v>741</v>
      </c>
      <c r="D98">
        <v>659530</v>
      </c>
      <c r="E98">
        <v>289537</v>
      </c>
      <c r="F98">
        <v>369993</v>
      </c>
      <c r="G98">
        <v>205225</v>
      </c>
      <c r="H98">
        <v>84312</v>
      </c>
      <c r="I98">
        <v>0.41</v>
      </c>
      <c r="J98" s="14">
        <v>0.28999999999999998</v>
      </c>
      <c r="K98" s="17">
        <f>COUNTIF(J$4:J$214,"&lt;="&amp;J98)/COUNT(J$4:J$214)</f>
        <v>0.55924170616113744</v>
      </c>
      <c r="L98">
        <v>0.13</v>
      </c>
      <c r="M98" s="19">
        <v>0.12</v>
      </c>
      <c r="N98">
        <v>84312</v>
      </c>
      <c r="O98">
        <v>0.41</v>
      </c>
      <c r="P98">
        <v>0.28999999999999998</v>
      </c>
      <c r="Q98">
        <v>0.13</v>
      </c>
    </row>
    <row r="99" spans="1:17">
      <c r="A99" t="s">
        <v>2725</v>
      </c>
      <c r="B99" t="s">
        <v>241</v>
      </c>
      <c r="C99" t="s">
        <v>242</v>
      </c>
      <c r="D99">
        <v>659530</v>
      </c>
      <c r="E99">
        <v>275315</v>
      </c>
      <c r="F99">
        <v>384215</v>
      </c>
      <c r="G99">
        <v>194685</v>
      </c>
      <c r="H99">
        <v>80630</v>
      </c>
      <c r="I99">
        <v>0.41</v>
      </c>
      <c r="J99" s="14">
        <v>0.28999999999999998</v>
      </c>
      <c r="K99" s="17">
        <f>COUNTIF(J$4:J$214,"&lt;="&amp;J99)/COUNT(J$4:J$214)</f>
        <v>0.55924170616113744</v>
      </c>
      <c r="L99">
        <v>0.12</v>
      </c>
      <c r="M99" s="19">
        <v>0.12</v>
      </c>
      <c r="N99">
        <v>80630</v>
      </c>
      <c r="O99">
        <v>0.41</v>
      </c>
      <c r="P99">
        <v>0.28999999999999998</v>
      </c>
      <c r="Q99">
        <v>0.12</v>
      </c>
    </row>
    <row r="100" spans="1:17">
      <c r="A100" t="s">
        <v>2412</v>
      </c>
      <c r="B100" t="s">
        <v>677</v>
      </c>
      <c r="C100" t="s">
        <v>678</v>
      </c>
      <c r="D100">
        <v>659530</v>
      </c>
      <c r="E100">
        <v>270994</v>
      </c>
      <c r="F100">
        <v>388536</v>
      </c>
      <c r="G100">
        <v>191297</v>
      </c>
      <c r="H100">
        <v>79697</v>
      </c>
      <c r="I100">
        <v>0.42</v>
      </c>
      <c r="J100" s="14">
        <v>0.28999999999999998</v>
      </c>
      <c r="K100" s="17">
        <f>COUNTIF(J$4:J$214,"&lt;="&amp;J100)/COUNT(J$4:J$214)</f>
        <v>0.55924170616113744</v>
      </c>
      <c r="L100">
        <v>0.12</v>
      </c>
      <c r="M100" s="19">
        <v>0.12</v>
      </c>
      <c r="N100">
        <v>79697</v>
      </c>
      <c r="O100">
        <v>0.42</v>
      </c>
      <c r="P100">
        <v>0.28999999999999998</v>
      </c>
      <c r="Q100">
        <v>0.12</v>
      </c>
    </row>
    <row r="101" spans="1:17">
      <c r="A101" t="s">
        <v>2855</v>
      </c>
      <c r="B101" t="s">
        <v>295</v>
      </c>
      <c r="C101" t="s">
        <v>296</v>
      </c>
      <c r="D101">
        <v>659530</v>
      </c>
      <c r="E101">
        <v>263686</v>
      </c>
      <c r="F101">
        <v>395844</v>
      </c>
      <c r="G101">
        <v>186358</v>
      </c>
      <c r="H101">
        <v>77328</v>
      </c>
      <c r="I101">
        <v>0.41</v>
      </c>
      <c r="J101" s="14">
        <v>0.28999999999999998</v>
      </c>
      <c r="K101" s="17">
        <f>COUNTIF(J$4:J$214,"&lt;="&amp;J101)/COUNT(J$4:J$214)</f>
        <v>0.55924170616113744</v>
      </c>
      <c r="L101">
        <v>0.12</v>
      </c>
      <c r="M101" s="19">
        <v>0.12</v>
      </c>
      <c r="N101">
        <v>77328</v>
      </c>
      <c r="O101">
        <v>0.41</v>
      </c>
      <c r="P101">
        <v>0.28999999999999998</v>
      </c>
      <c r="Q101">
        <v>0.12</v>
      </c>
    </row>
    <row r="102" spans="1:17">
      <c r="A102" t="s">
        <v>2418</v>
      </c>
      <c r="B102" t="s">
        <v>1224</v>
      </c>
      <c r="C102" t="s">
        <v>1225</v>
      </c>
      <c r="D102">
        <v>659530</v>
      </c>
      <c r="E102">
        <v>263211</v>
      </c>
      <c r="F102">
        <v>396319</v>
      </c>
      <c r="G102">
        <v>186948</v>
      </c>
      <c r="H102">
        <v>76263</v>
      </c>
      <c r="I102">
        <v>0.41</v>
      </c>
      <c r="J102" s="14">
        <v>0.28999999999999998</v>
      </c>
      <c r="K102" s="17">
        <f>COUNTIF(J$4:J$214,"&lt;="&amp;J102)/COUNT(J$4:J$214)</f>
        <v>0.55924170616113744</v>
      </c>
      <c r="L102">
        <v>0.12</v>
      </c>
      <c r="M102" s="19">
        <v>0.12</v>
      </c>
      <c r="N102">
        <v>76263</v>
      </c>
      <c r="O102">
        <v>0.41</v>
      </c>
      <c r="P102">
        <v>0.28999999999999998</v>
      </c>
      <c r="Q102">
        <v>0.12</v>
      </c>
    </row>
    <row r="103" spans="1:17">
      <c r="A103" t="s">
        <v>2451</v>
      </c>
      <c r="B103" t="s">
        <v>1194</v>
      </c>
      <c r="C103" t="s">
        <v>1195</v>
      </c>
      <c r="D103">
        <v>659530</v>
      </c>
      <c r="E103">
        <v>227086</v>
      </c>
      <c r="F103">
        <v>432444</v>
      </c>
      <c r="G103">
        <v>161566</v>
      </c>
      <c r="H103">
        <v>65520</v>
      </c>
      <c r="I103">
        <v>0.41</v>
      </c>
      <c r="J103" s="14">
        <v>0.28999999999999998</v>
      </c>
      <c r="K103" s="17">
        <f>COUNTIF(J$4:J$214,"&lt;="&amp;J103)/COUNT(J$4:J$214)</f>
        <v>0.55924170616113744</v>
      </c>
      <c r="L103">
        <v>0.1</v>
      </c>
      <c r="M103" s="19">
        <v>0.12</v>
      </c>
      <c r="N103">
        <v>65520</v>
      </c>
      <c r="O103">
        <v>0.41</v>
      </c>
      <c r="P103">
        <v>0.28999999999999998</v>
      </c>
      <c r="Q103">
        <v>0.1</v>
      </c>
    </row>
    <row r="104" spans="1:17">
      <c r="A104" t="s">
        <v>2744</v>
      </c>
      <c r="B104" t="s">
        <v>281</v>
      </c>
      <c r="C104" t="s">
        <v>282</v>
      </c>
      <c r="D104">
        <v>659530</v>
      </c>
      <c r="E104">
        <v>139517</v>
      </c>
      <c r="F104">
        <v>520013</v>
      </c>
      <c r="G104">
        <v>98871</v>
      </c>
      <c r="H104">
        <v>40646</v>
      </c>
      <c r="I104">
        <v>0.41</v>
      </c>
      <c r="J104" s="14">
        <v>0.28999999999999998</v>
      </c>
      <c r="K104" s="17">
        <f>COUNTIF(J$4:J$214,"&lt;="&amp;J104)/COUNT(J$4:J$214)</f>
        <v>0.55924170616113744</v>
      </c>
      <c r="L104">
        <v>0.06</v>
      </c>
      <c r="M104" s="19">
        <v>0.12</v>
      </c>
      <c r="N104">
        <v>40646</v>
      </c>
      <c r="O104">
        <v>0.41</v>
      </c>
      <c r="P104">
        <v>0.28999999999999998</v>
      </c>
      <c r="Q104">
        <v>0.06</v>
      </c>
    </row>
    <row r="105" spans="1:17">
      <c r="A105" t="s">
        <v>2738</v>
      </c>
      <c r="B105" t="s">
        <v>207</v>
      </c>
      <c r="C105" t="s">
        <v>208</v>
      </c>
      <c r="D105">
        <v>659530</v>
      </c>
      <c r="E105">
        <v>207648</v>
      </c>
      <c r="F105">
        <v>451882</v>
      </c>
      <c r="G105">
        <v>150528</v>
      </c>
      <c r="H105">
        <v>57120</v>
      </c>
      <c r="I105">
        <v>0.38</v>
      </c>
      <c r="J105" s="14">
        <v>0.28000000000000003</v>
      </c>
      <c r="K105" s="17">
        <f>COUNTIF(J$4:J$214,"&lt;="&amp;J105)/COUNT(J$4:J$214)</f>
        <v>0.52132701421800953</v>
      </c>
      <c r="L105">
        <v>0.09</v>
      </c>
      <c r="M105" s="19">
        <v>0.12</v>
      </c>
      <c r="N105">
        <v>57120</v>
      </c>
      <c r="O105">
        <v>0.38</v>
      </c>
      <c r="P105">
        <v>0.28000000000000003</v>
      </c>
      <c r="Q105">
        <v>0.09</v>
      </c>
    </row>
    <row r="106" spans="1:17">
      <c r="A106" t="s">
        <v>2382</v>
      </c>
      <c r="B106" t="s">
        <v>1308</v>
      </c>
      <c r="C106" t="s">
        <v>1309</v>
      </c>
      <c r="D106">
        <v>659530</v>
      </c>
      <c r="E106">
        <v>397806</v>
      </c>
      <c r="F106">
        <v>261724</v>
      </c>
      <c r="G106">
        <v>292188</v>
      </c>
      <c r="H106">
        <v>105618</v>
      </c>
      <c r="I106">
        <v>0.36</v>
      </c>
      <c r="J106" s="14">
        <v>0.27</v>
      </c>
      <c r="K106" s="17">
        <f>COUNTIF(J$4:J$214,"&lt;="&amp;J106)/COUNT(J$4:J$214)</f>
        <v>0.51658767772511849</v>
      </c>
      <c r="L106">
        <v>0.16</v>
      </c>
      <c r="M106" s="19">
        <v>0.12</v>
      </c>
      <c r="N106">
        <v>105618</v>
      </c>
      <c r="O106">
        <v>0.36</v>
      </c>
      <c r="P106">
        <v>0.27</v>
      </c>
      <c r="Q106">
        <v>0.16</v>
      </c>
    </row>
    <row r="107" spans="1:17">
      <c r="A107" t="s">
        <v>2400</v>
      </c>
      <c r="B107" t="s">
        <v>581</v>
      </c>
      <c r="C107" t="s">
        <v>582</v>
      </c>
      <c r="D107">
        <v>659530</v>
      </c>
      <c r="E107">
        <v>331090</v>
      </c>
      <c r="F107">
        <v>328440</v>
      </c>
      <c r="G107">
        <v>242890</v>
      </c>
      <c r="H107">
        <v>88200</v>
      </c>
      <c r="I107">
        <v>0.36</v>
      </c>
      <c r="J107" s="14">
        <v>0.27</v>
      </c>
      <c r="K107" s="17">
        <f>COUNTIF(J$4:J$214,"&lt;="&amp;J107)/COUNT(J$4:J$214)</f>
        <v>0.51658767772511849</v>
      </c>
      <c r="L107">
        <v>0.13</v>
      </c>
      <c r="M107" s="19">
        <v>0.12</v>
      </c>
      <c r="N107">
        <v>88200</v>
      </c>
      <c r="O107">
        <v>0.36</v>
      </c>
      <c r="P107">
        <v>0.27</v>
      </c>
      <c r="Q107">
        <v>0.13</v>
      </c>
    </row>
    <row r="108" spans="1:17">
      <c r="A108" t="s">
        <v>2406</v>
      </c>
      <c r="B108" t="s">
        <v>542</v>
      </c>
      <c r="C108" t="s">
        <v>543</v>
      </c>
      <c r="D108">
        <v>659530</v>
      </c>
      <c r="E108">
        <v>317205</v>
      </c>
      <c r="F108">
        <v>342325</v>
      </c>
      <c r="G108">
        <v>232359</v>
      </c>
      <c r="H108">
        <v>84846</v>
      </c>
      <c r="I108">
        <v>0.37</v>
      </c>
      <c r="J108" s="14">
        <v>0.27</v>
      </c>
      <c r="K108" s="17">
        <f>COUNTIF(J$4:J$214,"&lt;="&amp;J108)/COUNT(J$4:J$214)</f>
        <v>0.51658767772511849</v>
      </c>
      <c r="L108">
        <v>0.13</v>
      </c>
      <c r="M108" s="19">
        <v>0.12</v>
      </c>
      <c r="N108">
        <v>84846</v>
      </c>
      <c r="O108">
        <v>0.37</v>
      </c>
      <c r="P108">
        <v>0.27</v>
      </c>
      <c r="Q108">
        <v>0.13</v>
      </c>
    </row>
    <row r="109" spans="1:17">
      <c r="A109" t="s">
        <v>2440</v>
      </c>
      <c r="B109" t="s">
        <v>636</v>
      </c>
      <c r="C109" t="s">
        <v>637</v>
      </c>
      <c r="D109">
        <v>659530</v>
      </c>
      <c r="E109">
        <v>246919</v>
      </c>
      <c r="F109">
        <v>412611</v>
      </c>
      <c r="G109">
        <v>181399</v>
      </c>
      <c r="H109">
        <v>65520</v>
      </c>
      <c r="I109">
        <v>0.36</v>
      </c>
      <c r="J109" s="14">
        <v>0.27</v>
      </c>
      <c r="K109" s="17">
        <f>COUNTIF(J$4:J$214,"&lt;="&amp;J109)/COUNT(J$4:J$214)</f>
        <v>0.51658767772511849</v>
      </c>
      <c r="L109">
        <v>0.1</v>
      </c>
      <c r="M109" s="19">
        <v>0.12</v>
      </c>
      <c r="N109">
        <v>65520</v>
      </c>
      <c r="O109">
        <v>0.36</v>
      </c>
      <c r="P109">
        <v>0.27</v>
      </c>
      <c r="Q109">
        <v>0.1</v>
      </c>
    </row>
    <row r="110" spans="1:17">
      <c r="A110" t="s">
        <v>2399</v>
      </c>
      <c r="B110" t="s">
        <v>482</v>
      </c>
      <c r="C110" t="s">
        <v>483</v>
      </c>
      <c r="D110">
        <v>659530</v>
      </c>
      <c r="E110">
        <v>340899</v>
      </c>
      <c r="F110">
        <v>318631</v>
      </c>
      <c r="G110">
        <v>252699</v>
      </c>
      <c r="H110">
        <v>88200</v>
      </c>
      <c r="I110">
        <v>0.35</v>
      </c>
      <c r="J110" s="14">
        <v>0.26</v>
      </c>
      <c r="K110" s="17">
        <f>COUNTIF(J$4:J$214,"&lt;="&amp;J110)/COUNT(J$4:J$214)</f>
        <v>0.49763033175355448</v>
      </c>
      <c r="L110">
        <v>0.13</v>
      </c>
      <c r="M110" s="19">
        <v>0.12</v>
      </c>
      <c r="N110">
        <v>88200</v>
      </c>
      <c r="O110">
        <v>0.35</v>
      </c>
      <c r="P110">
        <v>0.26</v>
      </c>
      <c r="Q110">
        <v>0.13</v>
      </c>
    </row>
    <row r="111" spans="1:17">
      <c r="A111" t="s">
        <v>2413</v>
      </c>
      <c r="B111" t="s">
        <v>1238</v>
      </c>
      <c r="C111" t="s">
        <v>1239</v>
      </c>
      <c r="D111">
        <v>659530</v>
      </c>
      <c r="E111">
        <v>301700</v>
      </c>
      <c r="F111">
        <v>357830</v>
      </c>
      <c r="G111">
        <v>223295</v>
      </c>
      <c r="H111">
        <v>78405</v>
      </c>
      <c r="I111">
        <v>0.35</v>
      </c>
      <c r="J111" s="14">
        <v>0.26</v>
      </c>
      <c r="K111" s="17">
        <f>COUNTIF(J$4:J$214,"&lt;="&amp;J111)/COUNT(J$4:J$214)</f>
        <v>0.49763033175355448</v>
      </c>
      <c r="L111">
        <v>0.12</v>
      </c>
      <c r="M111" s="19">
        <v>0.12</v>
      </c>
      <c r="N111">
        <v>78405</v>
      </c>
      <c r="O111">
        <v>0.35</v>
      </c>
      <c r="P111">
        <v>0.26</v>
      </c>
      <c r="Q111">
        <v>0.12</v>
      </c>
    </row>
    <row r="112" spans="1:17">
      <c r="A112" t="s">
        <v>2416</v>
      </c>
      <c r="B112" t="s">
        <v>1144</v>
      </c>
      <c r="C112" t="s">
        <v>1145</v>
      </c>
      <c r="D112">
        <v>659530</v>
      </c>
      <c r="E112">
        <v>292668</v>
      </c>
      <c r="F112">
        <v>366862</v>
      </c>
      <c r="G112">
        <v>215852</v>
      </c>
      <c r="H112">
        <v>76816</v>
      </c>
      <c r="I112">
        <v>0.36</v>
      </c>
      <c r="J112" s="14">
        <v>0.26</v>
      </c>
      <c r="K112" s="17">
        <f>COUNTIF(J$4:J$214,"&lt;="&amp;J112)/COUNT(J$4:J$214)</f>
        <v>0.49763033175355448</v>
      </c>
      <c r="L112">
        <v>0.12</v>
      </c>
      <c r="M112" s="19">
        <v>0.12</v>
      </c>
      <c r="N112">
        <v>76816</v>
      </c>
      <c r="O112">
        <v>0.36</v>
      </c>
      <c r="P112">
        <v>0.26</v>
      </c>
      <c r="Q112">
        <v>0.12</v>
      </c>
    </row>
    <row r="113" spans="1:17">
      <c r="A113" t="s">
        <v>2425</v>
      </c>
      <c r="B113" t="s">
        <v>658</v>
      </c>
      <c r="C113" t="s">
        <v>659</v>
      </c>
      <c r="D113">
        <v>659530</v>
      </c>
      <c r="E113">
        <v>285787</v>
      </c>
      <c r="F113">
        <v>373743</v>
      </c>
      <c r="G113">
        <v>210787</v>
      </c>
      <c r="H113">
        <v>75000</v>
      </c>
      <c r="I113">
        <v>0.36</v>
      </c>
      <c r="J113" s="14">
        <v>0.26</v>
      </c>
      <c r="K113" s="17">
        <f>COUNTIF(J$4:J$214,"&lt;="&amp;J113)/COUNT(J$4:J$214)</f>
        <v>0.49763033175355448</v>
      </c>
      <c r="L113">
        <v>0.11</v>
      </c>
      <c r="M113" s="19">
        <v>0.11</v>
      </c>
      <c r="N113">
        <v>75000</v>
      </c>
      <c r="O113">
        <v>0.36</v>
      </c>
      <c r="P113">
        <v>0.26</v>
      </c>
      <c r="Q113">
        <v>0.11</v>
      </c>
    </row>
    <row r="114" spans="1:17">
      <c r="A114" t="s">
        <v>2429</v>
      </c>
      <c r="B114" t="s">
        <v>1198</v>
      </c>
      <c r="C114" t="s">
        <v>1199</v>
      </c>
      <c r="D114">
        <v>659530</v>
      </c>
      <c r="E114">
        <v>283788</v>
      </c>
      <c r="F114">
        <v>375742</v>
      </c>
      <c r="G114">
        <v>209537</v>
      </c>
      <c r="H114">
        <v>74251</v>
      </c>
      <c r="I114">
        <v>0.35</v>
      </c>
      <c r="J114" s="14">
        <v>0.26</v>
      </c>
      <c r="K114" s="17">
        <f>COUNTIF(J$4:J$214,"&lt;="&amp;J114)/COUNT(J$4:J$214)</f>
        <v>0.49763033175355448</v>
      </c>
      <c r="L114">
        <v>0.11</v>
      </c>
      <c r="M114" s="19">
        <v>0.11</v>
      </c>
      <c r="N114">
        <v>74251</v>
      </c>
      <c r="O114">
        <v>0.35</v>
      </c>
      <c r="P114">
        <v>0.26</v>
      </c>
      <c r="Q114">
        <v>0.11</v>
      </c>
    </row>
    <row r="115" spans="1:17">
      <c r="A115" t="s">
        <v>2437</v>
      </c>
      <c r="B115" t="s">
        <v>712</v>
      </c>
      <c r="C115" t="s">
        <v>713</v>
      </c>
      <c r="D115">
        <v>659530</v>
      </c>
      <c r="E115">
        <v>261697</v>
      </c>
      <c r="F115">
        <v>397833</v>
      </c>
      <c r="G115">
        <v>193768</v>
      </c>
      <c r="H115">
        <v>67929</v>
      </c>
      <c r="I115">
        <v>0.35</v>
      </c>
      <c r="J115" s="14">
        <v>0.26</v>
      </c>
      <c r="K115" s="17">
        <f>COUNTIF(J$4:J$214,"&lt;="&amp;J115)/COUNT(J$4:J$214)</f>
        <v>0.49763033175355448</v>
      </c>
      <c r="L115">
        <v>0.1</v>
      </c>
      <c r="M115" s="19">
        <v>0.11</v>
      </c>
      <c r="N115">
        <v>67929</v>
      </c>
      <c r="O115">
        <v>0.35</v>
      </c>
      <c r="P115">
        <v>0.26</v>
      </c>
      <c r="Q115">
        <v>0.1</v>
      </c>
    </row>
    <row r="116" spans="1:17">
      <c r="A116" t="s">
        <v>2463</v>
      </c>
      <c r="B116" t="s">
        <v>1128</v>
      </c>
      <c r="C116" t="s">
        <v>1129</v>
      </c>
      <c r="D116">
        <v>659530</v>
      </c>
      <c r="E116">
        <v>178583</v>
      </c>
      <c r="F116">
        <v>480947</v>
      </c>
      <c r="G116">
        <v>132458</v>
      </c>
      <c r="H116">
        <v>46125</v>
      </c>
      <c r="I116">
        <v>0.35</v>
      </c>
      <c r="J116" s="14">
        <v>0.26</v>
      </c>
      <c r="K116" s="17">
        <f>COUNTIF(J$4:J$214,"&lt;="&amp;J116)/COUNT(J$4:J$214)</f>
        <v>0.49763033175355448</v>
      </c>
      <c r="L116">
        <v>7.0000000000000007E-2</v>
      </c>
      <c r="M116" s="19">
        <v>0.11</v>
      </c>
      <c r="N116">
        <v>46125</v>
      </c>
      <c r="O116">
        <v>0.35</v>
      </c>
      <c r="P116">
        <v>0.26</v>
      </c>
      <c r="Q116">
        <v>7.0000000000000007E-2</v>
      </c>
    </row>
    <row r="117" spans="1:17">
      <c r="A117" t="s">
        <v>2390</v>
      </c>
      <c r="B117" t="s">
        <v>140</v>
      </c>
      <c r="C117" t="s">
        <v>1027</v>
      </c>
      <c r="D117">
        <v>659530</v>
      </c>
      <c r="E117">
        <v>385415</v>
      </c>
      <c r="F117">
        <v>274115</v>
      </c>
      <c r="G117">
        <v>288097</v>
      </c>
      <c r="H117">
        <v>97318</v>
      </c>
      <c r="I117">
        <v>0.34</v>
      </c>
      <c r="J117" s="14">
        <v>0.25</v>
      </c>
      <c r="K117" s="17">
        <f>COUNTIF(J$4:J$214,"&lt;="&amp;J117)/COUNT(J$4:J$214)</f>
        <v>0.46445497630331756</v>
      </c>
      <c r="L117">
        <v>0.15</v>
      </c>
      <c r="M117" s="19">
        <v>0.11</v>
      </c>
      <c r="N117">
        <v>97318</v>
      </c>
      <c r="O117">
        <v>0.34</v>
      </c>
      <c r="P117">
        <v>0.25</v>
      </c>
      <c r="Q117">
        <v>0.15</v>
      </c>
    </row>
    <row r="118" spans="1:17">
      <c r="A118" t="s">
        <v>2398</v>
      </c>
      <c r="B118" t="s">
        <v>1283</v>
      </c>
      <c r="C118" t="s">
        <v>1284</v>
      </c>
      <c r="D118">
        <v>659530</v>
      </c>
      <c r="E118">
        <v>370544</v>
      </c>
      <c r="F118">
        <v>288986</v>
      </c>
      <c r="G118">
        <v>277904</v>
      </c>
      <c r="H118">
        <v>92640</v>
      </c>
      <c r="I118">
        <v>0.33</v>
      </c>
      <c r="J118" s="14">
        <v>0.25</v>
      </c>
      <c r="K118" s="17">
        <f>COUNTIF(J$4:J$214,"&lt;="&amp;J118)/COUNT(J$4:J$214)</f>
        <v>0.46445497630331756</v>
      </c>
      <c r="L118">
        <v>0.14000000000000001</v>
      </c>
      <c r="M118" s="19">
        <v>0.11</v>
      </c>
      <c r="N118">
        <v>92640</v>
      </c>
      <c r="O118">
        <v>0.33</v>
      </c>
      <c r="P118">
        <v>0.25</v>
      </c>
      <c r="Q118">
        <v>0.14000000000000001</v>
      </c>
    </row>
    <row r="119" spans="1:17">
      <c r="A119" t="s">
        <v>2726</v>
      </c>
      <c r="B119" t="s">
        <v>345</v>
      </c>
      <c r="C119" t="s">
        <v>346</v>
      </c>
      <c r="D119">
        <v>659530</v>
      </c>
      <c r="E119">
        <v>321903</v>
      </c>
      <c r="F119">
        <v>337627</v>
      </c>
      <c r="G119">
        <v>242119</v>
      </c>
      <c r="H119">
        <v>79784</v>
      </c>
      <c r="I119">
        <v>0.33</v>
      </c>
      <c r="J119" s="14">
        <v>0.25</v>
      </c>
      <c r="K119" s="17">
        <f>COUNTIF(J$4:J$214,"&lt;="&amp;J119)/COUNT(J$4:J$214)</f>
        <v>0.46445497630331756</v>
      </c>
      <c r="L119">
        <v>0.12</v>
      </c>
      <c r="M119" s="19">
        <v>0.11</v>
      </c>
      <c r="N119">
        <v>79784</v>
      </c>
      <c r="O119">
        <v>0.33</v>
      </c>
      <c r="P119">
        <v>0.25</v>
      </c>
      <c r="Q119">
        <v>0.12</v>
      </c>
    </row>
    <row r="120" spans="1:17">
      <c r="A120" t="s">
        <v>2424</v>
      </c>
      <c r="B120" t="s">
        <v>638</v>
      </c>
      <c r="C120" t="s">
        <v>639</v>
      </c>
      <c r="D120">
        <v>659530</v>
      </c>
      <c r="E120">
        <v>296725</v>
      </c>
      <c r="F120">
        <v>362805</v>
      </c>
      <c r="G120">
        <v>221725</v>
      </c>
      <c r="H120">
        <v>75000</v>
      </c>
      <c r="I120">
        <v>0.34</v>
      </c>
      <c r="J120" s="14">
        <v>0.25</v>
      </c>
      <c r="K120" s="17">
        <f>COUNTIF(J$4:J$214,"&lt;="&amp;J120)/COUNT(J$4:J$214)</f>
        <v>0.46445497630331756</v>
      </c>
      <c r="L120">
        <v>0.11</v>
      </c>
      <c r="M120" s="19">
        <v>0.11</v>
      </c>
      <c r="N120">
        <v>75000</v>
      </c>
      <c r="O120">
        <v>0.34</v>
      </c>
      <c r="P120">
        <v>0.25</v>
      </c>
      <c r="Q120">
        <v>0.11</v>
      </c>
    </row>
    <row r="121" spans="1:17">
      <c r="A121" t="s">
        <v>2435</v>
      </c>
      <c r="B121" t="s">
        <v>1104</v>
      </c>
      <c r="C121" t="s">
        <v>1105</v>
      </c>
      <c r="D121">
        <v>659530</v>
      </c>
      <c r="E121">
        <v>270673</v>
      </c>
      <c r="F121">
        <v>388857</v>
      </c>
      <c r="G121">
        <v>202273</v>
      </c>
      <c r="H121">
        <v>68400</v>
      </c>
      <c r="I121">
        <v>0.34</v>
      </c>
      <c r="J121" s="14">
        <v>0.25</v>
      </c>
      <c r="K121" s="17">
        <f>COUNTIF(J$4:J$214,"&lt;="&amp;J121)/COUNT(J$4:J$214)</f>
        <v>0.46445497630331756</v>
      </c>
      <c r="L121">
        <v>0.1</v>
      </c>
      <c r="M121" s="19">
        <v>0.11</v>
      </c>
      <c r="N121">
        <v>68400</v>
      </c>
      <c r="O121">
        <v>0.34</v>
      </c>
      <c r="P121">
        <v>0.25</v>
      </c>
      <c r="Q121">
        <v>0.1</v>
      </c>
    </row>
    <row r="122" spans="1:17">
      <c r="A122" t="s">
        <v>2447</v>
      </c>
      <c r="B122" t="s">
        <v>736</v>
      </c>
      <c r="C122" t="s">
        <v>737</v>
      </c>
      <c r="D122">
        <v>659530</v>
      </c>
      <c r="E122">
        <v>258731</v>
      </c>
      <c r="F122">
        <v>400799</v>
      </c>
      <c r="G122">
        <v>193211</v>
      </c>
      <c r="H122">
        <v>65520</v>
      </c>
      <c r="I122">
        <v>0.34</v>
      </c>
      <c r="J122" s="14">
        <v>0.25</v>
      </c>
      <c r="K122" s="17">
        <f>COUNTIF(J$4:J$214,"&lt;="&amp;J122)/COUNT(J$4:J$214)</f>
        <v>0.46445497630331756</v>
      </c>
      <c r="L122">
        <v>0.1</v>
      </c>
      <c r="M122" s="19">
        <v>0.11</v>
      </c>
      <c r="N122">
        <v>65520</v>
      </c>
      <c r="O122">
        <v>0.34</v>
      </c>
      <c r="P122">
        <v>0.25</v>
      </c>
      <c r="Q122">
        <v>0.1</v>
      </c>
    </row>
    <row r="123" spans="1:17">
      <c r="A123" t="s">
        <v>2722</v>
      </c>
      <c r="B123" t="s">
        <v>1330</v>
      </c>
      <c r="C123" t="s">
        <v>1331</v>
      </c>
      <c r="D123">
        <v>659530</v>
      </c>
      <c r="E123">
        <v>366510</v>
      </c>
      <c r="F123">
        <v>293020</v>
      </c>
      <c r="G123">
        <v>278310</v>
      </c>
      <c r="H123">
        <v>88200</v>
      </c>
      <c r="I123">
        <v>0.32</v>
      </c>
      <c r="J123" s="14">
        <v>0.24</v>
      </c>
      <c r="K123" s="17">
        <f>COUNTIF(J$4:J$214,"&lt;="&amp;J123)/COUNT(J$4:J$214)</f>
        <v>0.43601895734597157</v>
      </c>
      <c r="L123">
        <v>0.13</v>
      </c>
      <c r="M123" s="19">
        <v>0.11</v>
      </c>
      <c r="N123">
        <v>88200</v>
      </c>
      <c r="O123">
        <v>0.32</v>
      </c>
      <c r="P123">
        <v>0.24</v>
      </c>
      <c r="Q123">
        <v>0.13</v>
      </c>
    </row>
    <row r="124" spans="1:17">
      <c r="A124" t="s">
        <v>2736</v>
      </c>
      <c r="B124" t="s">
        <v>460</v>
      </c>
      <c r="C124" t="s">
        <v>461</v>
      </c>
      <c r="D124">
        <v>659530</v>
      </c>
      <c r="E124">
        <v>278313</v>
      </c>
      <c r="F124">
        <v>381217</v>
      </c>
      <c r="G124">
        <v>212013</v>
      </c>
      <c r="H124">
        <v>66300</v>
      </c>
      <c r="I124">
        <v>0.31</v>
      </c>
      <c r="J124" s="14">
        <v>0.24</v>
      </c>
      <c r="K124" s="17">
        <f>COUNTIF(J$4:J$214,"&lt;="&amp;J124)/COUNT(J$4:J$214)</f>
        <v>0.43601895734597157</v>
      </c>
      <c r="L124">
        <v>0.1</v>
      </c>
      <c r="M124" s="19">
        <v>0.11</v>
      </c>
      <c r="N124">
        <v>66300</v>
      </c>
      <c r="O124">
        <v>0.31</v>
      </c>
      <c r="P124">
        <v>0.24</v>
      </c>
      <c r="Q124">
        <v>0.1</v>
      </c>
    </row>
    <row r="125" spans="1:17">
      <c r="A125" t="s">
        <v>2718</v>
      </c>
      <c r="B125" t="s">
        <v>211</v>
      </c>
      <c r="C125" t="s">
        <v>212</v>
      </c>
      <c r="D125">
        <v>659530</v>
      </c>
      <c r="E125">
        <v>433349</v>
      </c>
      <c r="F125">
        <v>226181</v>
      </c>
      <c r="G125">
        <v>331541</v>
      </c>
      <c r="H125">
        <v>101808</v>
      </c>
      <c r="I125">
        <v>0.31</v>
      </c>
      <c r="J125" s="14">
        <v>0.23</v>
      </c>
      <c r="K125" s="17">
        <f>COUNTIF(J$4:J$214,"&lt;="&amp;J125)/COUNT(J$4:J$214)</f>
        <v>0.42654028436018959</v>
      </c>
      <c r="L125">
        <v>0.15</v>
      </c>
      <c r="M125" s="19">
        <v>0.11</v>
      </c>
      <c r="N125">
        <v>101808</v>
      </c>
      <c r="O125">
        <v>0.31</v>
      </c>
      <c r="P125">
        <v>0.23</v>
      </c>
      <c r="Q125">
        <v>0.15</v>
      </c>
    </row>
    <row r="126" spans="1:17">
      <c r="A126" t="s">
        <v>2404</v>
      </c>
      <c r="B126" t="s">
        <v>91</v>
      </c>
      <c r="C126" t="s">
        <v>719</v>
      </c>
      <c r="D126">
        <v>659530</v>
      </c>
      <c r="E126">
        <v>371946</v>
      </c>
      <c r="F126">
        <v>287584</v>
      </c>
      <c r="G126">
        <v>286568</v>
      </c>
      <c r="H126">
        <v>85378</v>
      </c>
      <c r="I126">
        <v>0.3</v>
      </c>
      <c r="J126" s="14">
        <v>0.23</v>
      </c>
      <c r="K126" s="17">
        <f>COUNTIF(J$4:J$214,"&lt;="&amp;J126)/COUNT(J$4:J$214)</f>
        <v>0.42654028436018959</v>
      </c>
      <c r="L126">
        <v>0.13</v>
      </c>
      <c r="M126" s="19">
        <v>0.11</v>
      </c>
      <c r="N126">
        <v>85378</v>
      </c>
      <c r="O126">
        <v>0.3</v>
      </c>
      <c r="P126">
        <v>0.23</v>
      </c>
      <c r="Q126">
        <v>0.13</v>
      </c>
    </row>
    <row r="127" spans="1:17">
      <c r="A127" t="s">
        <v>2724</v>
      </c>
      <c r="B127" t="s">
        <v>383</v>
      </c>
      <c r="C127" t="s">
        <v>384</v>
      </c>
      <c r="D127">
        <v>659530</v>
      </c>
      <c r="E127">
        <v>364071</v>
      </c>
      <c r="F127">
        <v>295459</v>
      </c>
      <c r="G127">
        <v>281271</v>
      </c>
      <c r="H127">
        <v>82800</v>
      </c>
      <c r="I127">
        <v>0.28999999999999998</v>
      </c>
      <c r="J127" s="14">
        <v>0.23</v>
      </c>
      <c r="K127" s="17">
        <f>COUNTIF(J$4:J$214,"&lt;="&amp;J127)/COUNT(J$4:J$214)</f>
        <v>0.42654028436018959</v>
      </c>
      <c r="L127">
        <v>0.13</v>
      </c>
      <c r="M127" s="19">
        <v>0.11</v>
      </c>
      <c r="N127">
        <v>82800</v>
      </c>
      <c r="O127">
        <v>0.28999999999999998</v>
      </c>
      <c r="P127">
        <v>0.23</v>
      </c>
      <c r="Q127">
        <v>0.13</v>
      </c>
    </row>
    <row r="128" spans="1:17">
      <c r="A128" t="s">
        <v>2394</v>
      </c>
      <c r="B128" t="s">
        <v>117</v>
      </c>
      <c r="C128" t="s">
        <v>511</v>
      </c>
      <c r="D128">
        <v>659530</v>
      </c>
      <c r="E128">
        <v>438061</v>
      </c>
      <c r="F128">
        <v>221469</v>
      </c>
      <c r="G128">
        <v>342087</v>
      </c>
      <c r="H128">
        <v>95974</v>
      </c>
      <c r="I128">
        <v>0.28000000000000003</v>
      </c>
      <c r="J128" s="14">
        <v>0.22</v>
      </c>
      <c r="K128" s="17">
        <f>COUNTIF(J$4:J$214,"&lt;="&amp;J128)/COUNT(J$4:J$214)</f>
        <v>0.41232227488151657</v>
      </c>
      <c r="L128">
        <v>0.15</v>
      </c>
      <c r="M128" s="19">
        <v>0.11</v>
      </c>
      <c r="N128">
        <v>95974</v>
      </c>
      <c r="O128">
        <v>0.28000000000000003</v>
      </c>
      <c r="P128">
        <v>0.22</v>
      </c>
      <c r="Q128">
        <v>0.15</v>
      </c>
    </row>
    <row r="129" spans="1:17">
      <c r="A129" t="s">
        <v>2395</v>
      </c>
      <c r="B129" t="s">
        <v>516</v>
      </c>
      <c r="C129" t="s">
        <v>517</v>
      </c>
      <c r="D129">
        <v>659530</v>
      </c>
      <c r="E129">
        <v>445324</v>
      </c>
      <c r="F129">
        <v>214206</v>
      </c>
      <c r="G129">
        <v>349574</v>
      </c>
      <c r="H129">
        <v>95750</v>
      </c>
      <c r="I129">
        <v>0.27</v>
      </c>
      <c r="J129" s="14">
        <v>0.22</v>
      </c>
      <c r="K129" s="17">
        <f>COUNTIF(J$4:J$214,"&lt;="&amp;J129)/COUNT(J$4:J$214)</f>
        <v>0.41232227488151657</v>
      </c>
      <c r="L129">
        <v>0.15</v>
      </c>
      <c r="M129" s="19">
        <v>0.11</v>
      </c>
      <c r="N129">
        <v>95750</v>
      </c>
      <c r="O129">
        <v>0.27</v>
      </c>
      <c r="P129">
        <v>0.22</v>
      </c>
      <c r="Q129">
        <v>0.15</v>
      </c>
    </row>
    <row r="130" spans="1:17">
      <c r="A130" t="s">
        <v>2402</v>
      </c>
      <c r="B130" t="s">
        <v>862</v>
      </c>
      <c r="C130" t="s">
        <v>863</v>
      </c>
      <c r="D130">
        <v>659530</v>
      </c>
      <c r="E130">
        <v>392061</v>
      </c>
      <c r="F130">
        <v>267469</v>
      </c>
      <c r="G130">
        <v>304585</v>
      </c>
      <c r="H130">
        <v>87476</v>
      </c>
      <c r="I130">
        <v>0.28999999999999998</v>
      </c>
      <c r="J130" s="14">
        <v>0.22</v>
      </c>
      <c r="K130" s="17">
        <f>COUNTIF(J$4:J$214,"&lt;="&amp;J130)/COUNT(J$4:J$214)</f>
        <v>0.41232227488151657</v>
      </c>
      <c r="L130">
        <v>0.13</v>
      </c>
      <c r="M130" s="19">
        <v>0.11</v>
      </c>
      <c r="N130">
        <v>87476</v>
      </c>
      <c r="O130">
        <v>0.28999999999999998</v>
      </c>
      <c r="P130">
        <v>0.22</v>
      </c>
      <c r="Q130">
        <v>0.13</v>
      </c>
    </row>
    <row r="131" spans="1:17">
      <c r="A131" t="s">
        <v>2407</v>
      </c>
      <c r="B131" t="s">
        <v>1271</v>
      </c>
      <c r="C131" t="s">
        <v>1272</v>
      </c>
      <c r="D131">
        <v>659530</v>
      </c>
      <c r="E131">
        <v>393110</v>
      </c>
      <c r="F131">
        <v>266420</v>
      </c>
      <c r="G131">
        <v>308378</v>
      </c>
      <c r="H131">
        <v>84732</v>
      </c>
      <c r="I131">
        <v>0.27</v>
      </c>
      <c r="J131" s="14">
        <v>0.22</v>
      </c>
      <c r="K131" s="17">
        <f>COUNTIF(J$4:J$214,"&lt;="&amp;J131)/COUNT(J$4:J$214)</f>
        <v>0.41232227488151657</v>
      </c>
      <c r="L131">
        <v>0.13</v>
      </c>
      <c r="M131" s="19">
        <v>0.11</v>
      </c>
      <c r="N131">
        <v>84732</v>
      </c>
      <c r="O131">
        <v>0.27</v>
      </c>
      <c r="P131">
        <v>0.22</v>
      </c>
      <c r="Q131">
        <v>0.13</v>
      </c>
    </row>
    <row r="132" spans="1:17">
      <c r="A132" t="s">
        <v>2423</v>
      </c>
      <c r="B132" t="s">
        <v>630</v>
      </c>
      <c r="C132" t="s">
        <v>631</v>
      </c>
      <c r="D132">
        <v>659530</v>
      </c>
      <c r="E132">
        <v>341400</v>
      </c>
      <c r="F132">
        <v>318130</v>
      </c>
      <c r="G132">
        <v>266400</v>
      </c>
      <c r="H132">
        <v>75000</v>
      </c>
      <c r="I132">
        <v>0.28000000000000003</v>
      </c>
      <c r="J132" s="14">
        <v>0.22</v>
      </c>
      <c r="K132" s="17">
        <f>COUNTIF(J$4:J$214,"&lt;="&amp;J132)/COUNT(J$4:J$214)</f>
        <v>0.41232227488151657</v>
      </c>
      <c r="L132">
        <v>0.11</v>
      </c>
      <c r="M132" s="19">
        <v>0.11</v>
      </c>
      <c r="N132">
        <v>75000</v>
      </c>
      <c r="O132">
        <v>0.28000000000000003</v>
      </c>
      <c r="P132">
        <v>0.22</v>
      </c>
      <c r="Q132">
        <v>0.11</v>
      </c>
    </row>
    <row r="133" spans="1:17">
      <c r="A133" t="s">
        <v>2387</v>
      </c>
      <c r="B133" t="s">
        <v>1293</v>
      </c>
      <c r="C133" t="s">
        <v>1294</v>
      </c>
      <c r="D133">
        <v>659530</v>
      </c>
      <c r="E133">
        <v>468610</v>
      </c>
      <c r="F133">
        <v>190920</v>
      </c>
      <c r="G133">
        <v>368350</v>
      </c>
      <c r="H133">
        <v>100260</v>
      </c>
      <c r="I133">
        <v>0.27</v>
      </c>
      <c r="J133" s="14">
        <v>0.21</v>
      </c>
      <c r="K133" s="17">
        <f>COUNTIF(J$4:J$214,"&lt;="&amp;J133)/COUNT(J$4:J$214)</f>
        <v>0.38862559241706163</v>
      </c>
      <c r="L133">
        <v>0.15</v>
      </c>
      <c r="M133" s="19">
        <v>0.11</v>
      </c>
      <c r="N133">
        <v>100260</v>
      </c>
      <c r="O133">
        <v>0.27</v>
      </c>
      <c r="P133">
        <v>0.21</v>
      </c>
      <c r="Q133">
        <v>0.15</v>
      </c>
    </row>
    <row r="134" spans="1:17">
      <c r="A134" t="s">
        <v>2436</v>
      </c>
      <c r="B134" t="s">
        <v>573</v>
      </c>
      <c r="C134" t="s">
        <v>574</v>
      </c>
      <c r="D134">
        <v>659530</v>
      </c>
      <c r="E134">
        <v>328818</v>
      </c>
      <c r="F134">
        <v>330712</v>
      </c>
      <c r="G134">
        <v>260509</v>
      </c>
      <c r="H134">
        <v>68309</v>
      </c>
      <c r="I134">
        <v>0.26</v>
      </c>
      <c r="J134" s="14">
        <v>0.21</v>
      </c>
      <c r="K134" s="17">
        <f>COUNTIF(J$4:J$214,"&lt;="&amp;J134)/COUNT(J$4:J$214)</f>
        <v>0.38862559241706163</v>
      </c>
      <c r="L134">
        <v>0.1</v>
      </c>
      <c r="M134" s="19">
        <v>0.1</v>
      </c>
      <c r="N134">
        <v>68309</v>
      </c>
      <c r="O134">
        <v>0.26</v>
      </c>
      <c r="P134">
        <v>0.21</v>
      </c>
      <c r="Q134">
        <v>0.1</v>
      </c>
    </row>
    <row r="135" spans="1:17">
      <c r="A135" t="s">
        <v>2438</v>
      </c>
      <c r="B135" t="s">
        <v>552</v>
      </c>
      <c r="C135" t="s">
        <v>553</v>
      </c>
      <c r="D135">
        <v>659530</v>
      </c>
      <c r="E135">
        <v>317774</v>
      </c>
      <c r="F135">
        <v>341756</v>
      </c>
      <c r="G135">
        <v>251274</v>
      </c>
      <c r="H135">
        <v>66500</v>
      </c>
      <c r="I135">
        <v>0.26</v>
      </c>
      <c r="J135" s="14">
        <v>0.21</v>
      </c>
      <c r="K135" s="17">
        <f>COUNTIF(J$4:J$214,"&lt;="&amp;J135)/COUNT(J$4:J$214)</f>
        <v>0.38862559241706163</v>
      </c>
      <c r="L135">
        <v>0.1</v>
      </c>
      <c r="M135" s="19">
        <v>0.1</v>
      </c>
      <c r="N135">
        <v>66500</v>
      </c>
      <c r="O135">
        <v>0.26</v>
      </c>
      <c r="P135">
        <v>0.21</v>
      </c>
      <c r="Q135">
        <v>0.1</v>
      </c>
    </row>
    <row r="136" spans="1:17">
      <c r="A136" t="s">
        <v>2465</v>
      </c>
      <c r="B136" t="s">
        <v>1208</v>
      </c>
      <c r="C136" t="s">
        <v>1209</v>
      </c>
      <c r="D136">
        <v>659530</v>
      </c>
      <c r="E136">
        <v>208386</v>
      </c>
      <c r="F136">
        <v>451144</v>
      </c>
      <c r="G136">
        <v>164286</v>
      </c>
      <c r="H136">
        <v>44100</v>
      </c>
      <c r="I136">
        <v>0.27</v>
      </c>
      <c r="J136" s="14">
        <v>0.21</v>
      </c>
      <c r="K136" s="17">
        <f>COUNTIF(J$4:J$214,"&lt;="&amp;J136)/COUNT(J$4:J$214)</f>
        <v>0.38862559241706163</v>
      </c>
      <c r="L136">
        <v>7.0000000000000007E-2</v>
      </c>
      <c r="M136" s="19">
        <v>0.1</v>
      </c>
      <c r="N136">
        <v>44100</v>
      </c>
      <c r="O136">
        <v>0.27</v>
      </c>
      <c r="P136">
        <v>0.21</v>
      </c>
      <c r="Q136">
        <v>7.0000000000000007E-2</v>
      </c>
    </row>
    <row r="137" spans="1:17">
      <c r="A137" t="s">
        <v>2401</v>
      </c>
      <c r="B137" t="s">
        <v>624</v>
      </c>
      <c r="C137" t="s">
        <v>625</v>
      </c>
      <c r="D137">
        <v>659530</v>
      </c>
      <c r="E137">
        <v>430272</v>
      </c>
      <c r="F137">
        <v>229258</v>
      </c>
      <c r="G137">
        <v>342252</v>
      </c>
      <c r="H137">
        <v>88020</v>
      </c>
      <c r="I137">
        <v>0.26</v>
      </c>
      <c r="J137" s="14">
        <v>0.2</v>
      </c>
      <c r="K137" s="17">
        <f>COUNTIF(J$4:J$214,"&lt;="&amp;J137)/COUNT(J$4:J$214)</f>
        <v>0.36966824644549762</v>
      </c>
      <c r="L137">
        <v>0.13</v>
      </c>
      <c r="M137" s="19">
        <v>0.1</v>
      </c>
      <c r="N137">
        <v>88020</v>
      </c>
      <c r="O137">
        <v>0.26</v>
      </c>
      <c r="P137">
        <v>0.2</v>
      </c>
      <c r="Q137">
        <v>0.13</v>
      </c>
    </row>
    <row r="138" spans="1:17">
      <c r="A138" t="s">
        <v>2414</v>
      </c>
      <c r="B138" t="s">
        <v>981</v>
      </c>
      <c r="C138" t="s">
        <v>982</v>
      </c>
      <c r="D138">
        <v>659530</v>
      </c>
      <c r="E138">
        <v>397045</v>
      </c>
      <c r="F138">
        <v>262485</v>
      </c>
      <c r="G138">
        <v>318933</v>
      </c>
      <c r="H138">
        <v>78112</v>
      </c>
      <c r="I138">
        <v>0.24</v>
      </c>
      <c r="J138" s="14">
        <v>0.2</v>
      </c>
      <c r="K138" s="17">
        <f>COUNTIF(J$4:J$214,"&lt;="&amp;J138)/COUNT(J$4:J$214)</f>
        <v>0.36966824644549762</v>
      </c>
      <c r="L138">
        <v>0.12</v>
      </c>
      <c r="M138" s="19">
        <v>0.1</v>
      </c>
      <c r="N138">
        <v>78112</v>
      </c>
      <c r="O138">
        <v>0.24</v>
      </c>
      <c r="P138">
        <v>0.2</v>
      </c>
      <c r="Q138">
        <v>0.12</v>
      </c>
    </row>
    <row r="139" spans="1:17">
      <c r="A139" t="s">
        <v>2417</v>
      </c>
      <c r="B139" t="s">
        <v>993</v>
      </c>
      <c r="C139" t="s">
        <v>994</v>
      </c>
      <c r="D139">
        <v>659530</v>
      </c>
      <c r="E139">
        <v>376188</v>
      </c>
      <c r="F139">
        <v>283342</v>
      </c>
      <c r="G139">
        <v>299457</v>
      </c>
      <c r="H139">
        <v>76731</v>
      </c>
      <c r="I139">
        <v>0.26</v>
      </c>
      <c r="J139" s="14">
        <v>0.2</v>
      </c>
      <c r="K139" s="17">
        <f>COUNTIF(J$4:J$214,"&lt;="&amp;J139)/COUNT(J$4:J$214)</f>
        <v>0.36966824644549762</v>
      </c>
      <c r="L139">
        <v>0.12</v>
      </c>
      <c r="M139" s="19">
        <v>0.1</v>
      </c>
      <c r="N139">
        <v>76731</v>
      </c>
      <c r="O139">
        <v>0.26</v>
      </c>
      <c r="P139">
        <v>0.2</v>
      </c>
      <c r="Q139">
        <v>0.12</v>
      </c>
    </row>
    <row r="140" spans="1:17">
      <c r="A140" t="s">
        <v>2455</v>
      </c>
      <c r="B140" t="s">
        <v>932</v>
      </c>
      <c r="C140" t="s">
        <v>933</v>
      </c>
      <c r="D140">
        <v>659530</v>
      </c>
      <c r="E140">
        <v>293143</v>
      </c>
      <c r="F140">
        <v>366387</v>
      </c>
      <c r="G140">
        <v>233143</v>
      </c>
      <c r="H140">
        <v>60000</v>
      </c>
      <c r="I140">
        <v>0.26</v>
      </c>
      <c r="J140" s="14">
        <v>0.2</v>
      </c>
      <c r="K140" s="17">
        <f>COUNTIF(J$4:J$214,"&lt;="&amp;J140)/COUNT(J$4:J$214)</f>
        <v>0.36966824644549762</v>
      </c>
      <c r="L140">
        <v>0.09</v>
      </c>
      <c r="M140" s="19">
        <v>0.1</v>
      </c>
      <c r="N140">
        <v>60000</v>
      </c>
      <c r="O140">
        <v>0.26</v>
      </c>
      <c r="P140">
        <v>0.2</v>
      </c>
      <c r="Q140">
        <v>0.09</v>
      </c>
    </row>
    <row r="141" spans="1:17">
      <c r="A141" t="s">
        <v>2456</v>
      </c>
      <c r="B141" t="s">
        <v>968</v>
      </c>
      <c r="C141" t="s">
        <v>969</v>
      </c>
      <c r="D141">
        <v>659530</v>
      </c>
      <c r="E141">
        <v>299114</v>
      </c>
      <c r="F141">
        <v>360416</v>
      </c>
      <c r="G141">
        <v>240255</v>
      </c>
      <c r="H141">
        <v>58859</v>
      </c>
      <c r="I141">
        <v>0.24</v>
      </c>
      <c r="J141" s="14">
        <v>0.2</v>
      </c>
      <c r="K141" s="17">
        <f>COUNTIF(J$4:J$214,"&lt;="&amp;J141)/COUNT(J$4:J$214)</f>
        <v>0.36966824644549762</v>
      </c>
      <c r="L141">
        <v>0.09</v>
      </c>
      <c r="M141" s="19">
        <v>0.1</v>
      </c>
      <c r="N141">
        <v>58859</v>
      </c>
      <c r="O141">
        <v>0.24</v>
      </c>
      <c r="P141">
        <v>0.2</v>
      </c>
      <c r="Q141">
        <v>0.09</v>
      </c>
    </row>
    <row r="142" spans="1:17">
      <c r="A142" t="s">
        <v>2458</v>
      </c>
      <c r="B142" t="s">
        <v>864</v>
      </c>
      <c r="C142" t="s">
        <v>865</v>
      </c>
      <c r="D142">
        <v>659530</v>
      </c>
      <c r="E142">
        <v>281851</v>
      </c>
      <c r="F142">
        <v>377679</v>
      </c>
      <c r="G142">
        <v>225795</v>
      </c>
      <c r="H142">
        <v>56056</v>
      </c>
      <c r="I142">
        <v>0.25</v>
      </c>
      <c r="J142" s="14">
        <v>0.2</v>
      </c>
      <c r="K142" s="17">
        <f>COUNTIF(J$4:J$214,"&lt;="&amp;J142)/COUNT(J$4:J$214)</f>
        <v>0.36966824644549762</v>
      </c>
      <c r="L142">
        <v>0.08</v>
      </c>
      <c r="M142" s="19">
        <v>0.1</v>
      </c>
      <c r="N142">
        <v>56056</v>
      </c>
      <c r="O142">
        <v>0.25</v>
      </c>
      <c r="P142">
        <v>0.2</v>
      </c>
      <c r="Q142">
        <v>0.08</v>
      </c>
    </row>
    <row r="143" spans="1:17">
      <c r="A143" t="s">
        <v>2727</v>
      </c>
      <c r="B143" t="s">
        <v>183</v>
      </c>
      <c r="C143" t="s">
        <v>184</v>
      </c>
      <c r="D143">
        <v>659530</v>
      </c>
      <c r="E143">
        <v>397978</v>
      </c>
      <c r="F143">
        <v>261552</v>
      </c>
      <c r="G143">
        <v>320763</v>
      </c>
      <c r="H143">
        <v>77215</v>
      </c>
      <c r="I143">
        <v>0.24</v>
      </c>
      <c r="J143" s="14">
        <v>0.19</v>
      </c>
      <c r="K143" s="17">
        <f>COUNTIF(J$4:J$214,"&lt;="&amp;J143)/COUNT(J$4:J$214)</f>
        <v>0.34123222748815168</v>
      </c>
      <c r="L143">
        <v>0.12</v>
      </c>
      <c r="M143" s="19">
        <v>0.1</v>
      </c>
      <c r="N143">
        <v>77215</v>
      </c>
      <c r="O143">
        <v>0.24</v>
      </c>
      <c r="P143">
        <v>0.19</v>
      </c>
      <c r="Q143">
        <v>0.12</v>
      </c>
    </row>
    <row r="144" spans="1:17">
      <c r="A144" t="s">
        <v>2448</v>
      </c>
      <c r="B144" t="s">
        <v>898</v>
      </c>
      <c r="C144" t="s">
        <v>899</v>
      </c>
      <c r="D144">
        <v>659530</v>
      </c>
      <c r="E144">
        <v>348209</v>
      </c>
      <c r="F144">
        <v>311321</v>
      </c>
      <c r="G144">
        <v>282689</v>
      </c>
      <c r="H144">
        <v>65520</v>
      </c>
      <c r="I144">
        <v>0.23</v>
      </c>
      <c r="J144" s="14">
        <v>0.19</v>
      </c>
      <c r="K144" s="17">
        <f>COUNTIF(J$4:J$214,"&lt;="&amp;J144)/COUNT(J$4:J$214)</f>
        <v>0.34123222748815168</v>
      </c>
      <c r="L144">
        <v>0.1</v>
      </c>
      <c r="M144" s="19">
        <v>0.1</v>
      </c>
      <c r="N144">
        <v>65520</v>
      </c>
      <c r="O144">
        <v>0.23</v>
      </c>
      <c r="P144">
        <v>0.19</v>
      </c>
      <c r="Q144">
        <v>0.1</v>
      </c>
    </row>
    <row r="145" spans="1:17">
      <c r="A145" t="s">
        <v>2459</v>
      </c>
      <c r="B145" t="s">
        <v>673</v>
      </c>
      <c r="C145" t="s">
        <v>674</v>
      </c>
      <c r="D145">
        <v>659530</v>
      </c>
      <c r="E145">
        <v>284541</v>
      </c>
      <c r="F145">
        <v>374989</v>
      </c>
      <c r="G145">
        <v>229341</v>
      </c>
      <c r="H145">
        <v>55200</v>
      </c>
      <c r="I145">
        <v>0.24</v>
      </c>
      <c r="J145" s="14">
        <v>0.19</v>
      </c>
      <c r="K145" s="17">
        <f>COUNTIF(J$4:J$214,"&lt;="&amp;J145)/COUNT(J$4:J$214)</f>
        <v>0.34123222748815168</v>
      </c>
      <c r="L145">
        <v>0.08</v>
      </c>
      <c r="M145" s="19">
        <v>0.1</v>
      </c>
      <c r="N145">
        <v>55200</v>
      </c>
      <c r="O145">
        <v>0.24</v>
      </c>
      <c r="P145">
        <v>0.19</v>
      </c>
      <c r="Q145">
        <v>0.08</v>
      </c>
    </row>
    <row r="146" spans="1:17">
      <c r="A146" t="s">
        <v>2420</v>
      </c>
      <c r="B146" t="s">
        <v>507</v>
      </c>
      <c r="C146" t="s">
        <v>508</v>
      </c>
      <c r="D146">
        <v>659530</v>
      </c>
      <c r="E146">
        <v>422037</v>
      </c>
      <c r="F146">
        <v>237493</v>
      </c>
      <c r="G146">
        <v>347037</v>
      </c>
      <c r="H146">
        <v>75000</v>
      </c>
      <c r="I146">
        <v>0.22</v>
      </c>
      <c r="J146" s="14">
        <v>0.18</v>
      </c>
      <c r="K146" s="17">
        <f>COUNTIF(J$4:J$214,"&lt;="&amp;J146)/COUNT(J$4:J$214)</f>
        <v>0.32701421800947866</v>
      </c>
      <c r="L146">
        <v>0.11</v>
      </c>
      <c r="M146" s="19">
        <v>0.1</v>
      </c>
      <c r="N146">
        <v>75000</v>
      </c>
      <c r="O146">
        <v>0.22</v>
      </c>
      <c r="P146">
        <v>0.18</v>
      </c>
      <c r="Q146">
        <v>0.11</v>
      </c>
    </row>
    <row r="147" spans="1:17">
      <c r="A147" t="s">
        <v>2434</v>
      </c>
      <c r="B147" t="s">
        <v>1036</v>
      </c>
      <c r="C147" t="s">
        <v>1037</v>
      </c>
      <c r="D147">
        <v>659530</v>
      </c>
      <c r="E147">
        <v>378017</v>
      </c>
      <c r="F147">
        <v>281513</v>
      </c>
      <c r="G147">
        <v>309585</v>
      </c>
      <c r="H147">
        <v>68432</v>
      </c>
      <c r="I147">
        <v>0.22</v>
      </c>
      <c r="J147" s="14">
        <v>0.18</v>
      </c>
      <c r="K147" s="17">
        <f>COUNTIF(J$4:J$214,"&lt;="&amp;J147)/COUNT(J$4:J$214)</f>
        <v>0.32701421800947866</v>
      </c>
      <c r="L147">
        <v>0.1</v>
      </c>
      <c r="M147" s="19">
        <v>0.1</v>
      </c>
      <c r="N147">
        <v>68432</v>
      </c>
      <c r="O147">
        <v>0.22</v>
      </c>
      <c r="P147">
        <v>0.18</v>
      </c>
      <c r="Q147">
        <v>0.1</v>
      </c>
    </row>
    <row r="148" spans="1:17">
      <c r="A148" t="s">
        <v>2457</v>
      </c>
      <c r="B148" t="s">
        <v>1188</v>
      </c>
      <c r="C148" t="s">
        <v>1189</v>
      </c>
      <c r="D148">
        <v>659530</v>
      </c>
      <c r="E148">
        <v>313193</v>
      </c>
      <c r="F148">
        <v>346337</v>
      </c>
      <c r="G148">
        <v>255681</v>
      </c>
      <c r="H148">
        <v>57512</v>
      </c>
      <c r="I148">
        <v>0.22</v>
      </c>
      <c r="J148" s="14">
        <v>0.18</v>
      </c>
      <c r="K148" s="17">
        <f>COUNTIF(J$4:J$214,"&lt;="&amp;J148)/COUNT(J$4:J$214)</f>
        <v>0.32701421800947866</v>
      </c>
      <c r="L148">
        <v>0.09</v>
      </c>
      <c r="M148" s="19">
        <v>0.1</v>
      </c>
      <c r="N148">
        <v>57512</v>
      </c>
      <c r="O148">
        <v>0.22</v>
      </c>
      <c r="P148">
        <v>0.18</v>
      </c>
      <c r="Q148">
        <v>0.09</v>
      </c>
    </row>
    <row r="149" spans="1:17">
      <c r="A149" t="s">
        <v>2742</v>
      </c>
      <c r="B149" t="s">
        <v>341</v>
      </c>
      <c r="C149" t="s">
        <v>342</v>
      </c>
      <c r="D149">
        <v>659530</v>
      </c>
      <c r="E149">
        <v>273944</v>
      </c>
      <c r="F149">
        <v>385586</v>
      </c>
      <c r="G149">
        <v>224336</v>
      </c>
      <c r="H149">
        <v>49608</v>
      </c>
      <c r="I149">
        <v>0.22</v>
      </c>
      <c r="J149" s="14">
        <v>0.18</v>
      </c>
      <c r="K149" s="17">
        <f>COUNTIF(J$4:J$214,"&lt;="&amp;J149)/COUNT(J$4:J$214)</f>
        <v>0.32701421800947866</v>
      </c>
      <c r="L149">
        <v>0.08</v>
      </c>
      <c r="M149" s="19">
        <v>0.1</v>
      </c>
      <c r="N149">
        <v>49608</v>
      </c>
      <c r="O149">
        <v>0.22</v>
      </c>
      <c r="P149">
        <v>0.18</v>
      </c>
      <c r="Q149">
        <v>0.08</v>
      </c>
    </row>
    <row r="150" spans="1:17">
      <c r="A150" t="s">
        <v>2743</v>
      </c>
      <c r="B150" t="s">
        <v>273</v>
      </c>
      <c r="C150" t="s">
        <v>274</v>
      </c>
      <c r="D150">
        <v>659530</v>
      </c>
      <c r="E150">
        <v>273697</v>
      </c>
      <c r="F150">
        <v>385833</v>
      </c>
      <c r="G150">
        <v>224949</v>
      </c>
      <c r="H150">
        <v>48748</v>
      </c>
      <c r="I150">
        <v>0.22</v>
      </c>
      <c r="J150" s="14">
        <v>0.18</v>
      </c>
      <c r="K150" s="17">
        <f>COUNTIF(J$4:J$214,"&lt;="&amp;J150)/COUNT(J$4:J$214)</f>
        <v>0.32701421800947866</v>
      </c>
      <c r="L150">
        <v>7.0000000000000007E-2</v>
      </c>
      <c r="M150" s="19">
        <v>0.1</v>
      </c>
      <c r="N150">
        <v>48748</v>
      </c>
      <c r="O150">
        <v>0.22</v>
      </c>
      <c r="P150">
        <v>0.18</v>
      </c>
      <c r="Q150">
        <v>7.0000000000000007E-2</v>
      </c>
    </row>
    <row r="151" spans="1:17">
      <c r="A151" t="s">
        <v>2419</v>
      </c>
      <c r="B151" t="s">
        <v>509</v>
      </c>
      <c r="C151" t="s">
        <v>510</v>
      </c>
      <c r="D151">
        <v>659530</v>
      </c>
      <c r="E151">
        <v>442347</v>
      </c>
      <c r="F151">
        <v>217183</v>
      </c>
      <c r="G151">
        <v>366423</v>
      </c>
      <c r="H151">
        <v>75924</v>
      </c>
      <c r="I151">
        <v>0.21</v>
      </c>
      <c r="J151" s="14">
        <v>0.17</v>
      </c>
      <c r="K151" s="17">
        <f>COUNTIF(J$4:J$214,"&lt;="&amp;J151)/COUNT(J$4:J$214)</f>
        <v>0.30331753554502372</v>
      </c>
      <c r="L151">
        <v>0.12</v>
      </c>
      <c r="M151" s="19">
        <v>0.1</v>
      </c>
      <c r="N151">
        <v>75924</v>
      </c>
      <c r="O151">
        <v>0.21</v>
      </c>
      <c r="P151">
        <v>0.17</v>
      </c>
      <c r="Q151">
        <v>0.12</v>
      </c>
    </row>
    <row r="152" spans="1:17">
      <c r="A152" t="s">
        <v>2421</v>
      </c>
      <c r="B152" t="s">
        <v>514</v>
      </c>
      <c r="C152" t="s">
        <v>515</v>
      </c>
      <c r="D152">
        <v>659530</v>
      </c>
      <c r="E152">
        <v>444586</v>
      </c>
      <c r="F152">
        <v>214944</v>
      </c>
      <c r="G152">
        <v>369586</v>
      </c>
      <c r="H152">
        <v>75000</v>
      </c>
      <c r="I152">
        <v>0.2</v>
      </c>
      <c r="J152" s="14">
        <v>0.17</v>
      </c>
      <c r="K152" s="17">
        <f>COUNTIF(J$4:J$214,"&lt;="&amp;J152)/COUNT(J$4:J$214)</f>
        <v>0.30331753554502372</v>
      </c>
      <c r="L152">
        <v>0.11</v>
      </c>
      <c r="M152" s="19">
        <v>0.1</v>
      </c>
      <c r="N152">
        <v>75000</v>
      </c>
      <c r="O152">
        <v>0.2</v>
      </c>
      <c r="P152">
        <v>0.17</v>
      </c>
      <c r="Q152">
        <v>0.11</v>
      </c>
    </row>
    <row r="153" spans="1:17">
      <c r="A153" t="s">
        <v>2422</v>
      </c>
      <c r="B153" t="s">
        <v>518</v>
      </c>
      <c r="C153" t="s">
        <v>519</v>
      </c>
      <c r="D153">
        <v>659530</v>
      </c>
      <c r="E153">
        <v>439916</v>
      </c>
      <c r="F153">
        <v>219614</v>
      </c>
      <c r="G153">
        <v>364916</v>
      </c>
      <c r="H153">
        <v>75000</v>
      </c>
      <c r="I153">
        <v>0.21</v>
      </c>
      <c r="J153" s="14">
        <v>0.17</v>
      </c>
      <c r="K153" s="17">
        <f>COUNTIF(J$4:J$214,"&lt;="&amp;J153)/COUNT(J$4:J$214)</f>
        <v>0.30331753554502372</v>
      </c>
      <c r="L153">
        <v>0.11</v>
      </c>
      <c r="M153" s="19">
        <v>0.1</v>
      </c>
      <c r="N153">
        <v>75000</v>
      </c>
      <c r="O153">
        <v>0.21</v>
      </c>
      <c r="P153">
        <v>0.17</v>
      </c>
      <c r="Q153">
        <v>0.11</v>
      </c>
    </row>
    <row r="154" spans="1:17">
      <c r="A154" t="s">
        <v>2427</v>
      </c>
      <c r="B154" t="s">
        <v>512</v>
      </c>
      <c r="C154" t="s">
        <v>513</v>
      </c>
      <c r="D154">
        <v>659530</v>
      </c>
      <c r="E154">
        <v>441532</v>
      </c>
      <c r="F154">
        <v>217998</v>
      </c>
      <c r="G154">
        <v>366805</v>
      </c>
      <c r="H154">
        <v>74727</v>
      </c>
      <c r="I154">
        <v>0.2</v>
      </c>
      <c r="J154" s="14">
        <v>0.17</v>
      </c>
      <c r="K154" s="17">
        <f>COUNTIF(J$4:J$214,"&lt;="&amp;J154)/COUNT(J$4:J$214)</f>
        <v>0.30331753554502372</v>
      </c>
      <c r="L154">
        <v>0.11</v>
      </c>
      <c r="M154" s="19">
        <v>0.1</v>
      </c>
      <c r="N154">
        <v>74727</v>
      </c>
      <c r="O154">
        <v>0.2</v>
      </c>
      <c r="P154">
        <v>0.17</v>
      </c>
      <c r="Q154">
        <v>0.11</v>
      </c>
    </row>
    <row r="155" spans="1:17">
      <c r="A155" t="s">
        <v>2441</v>
      </c>
      <c r="B155" t="s">
        <v>660</v>
      </c>
      <c r="C155" t="s">
        <v>661</v>
      </c>
      <c r="D155">
        <v>659530</v>
      </c>
      <c r="E155">
        <v>378838</v>
      </c>
      <c r="F155">
        <v>280692</v>
      </c>
      <c r="G155">
        <v>313318</v>
      </c>
      <c r="H155">
        <v>65520</v>
      </c>
      <c r="I155">
        <v>0.21</v>
      </c>
      <c r="J155" s="14">
        <v>0.17</v>
      </c>
      <c r="K155" s="17">
        <f>COUNTIF(J$4:J$214,"&lt;="&amp;J155)/COUNT(J$4:J$214)</f>
        <v>0.30331753554502372</v>
      </c>
      <c r="L155">
        <v>0.1</v>
      </c>
      <c r="M155" s="19">
        <v>0.1</v>
      </c>
      <c r="N155">
        <v>65520</v>
      </c>
      <c r="O155">
        <v>0.21</v>
      </c>
      <c r="P155">
        <v>0.17</v>
      </c>
      <c r="Q155">
        <v>0.1</v>
      </c>
    </row>
    <row r="156" spans="1:17">
      <c r="A156" t="s">
        <v>2442</v>
      </c>
      <c r="B156" t="s">
        <v>663</v>
      </c>
      <c r="C156" t="s">
        <v>664</v>
      </c>
      <c r="D156">
        <v>659530</v>
      </c>
      <c r="E156">
        <v>382347</v>
      </c>
      <c r="F156">
        <v>277183</v>
      </c>
      <c r="G156">
        <v>316827</v>
      </c>
      <c r="H156">
        <v>65520</v>
      </c>
      <c r="I156">
        <v>0.21</v>
      </c>
      <c r="J156" s="14">
        <v>0.17</v>
      </c>
      <c r="K156" s="17">
        <f>COUNTIF(J$4:J$214,"&lt;="&amp;J156)/COUNT(J$4:J$214)</f>
        <v>0.30331753554502372</v>
      </c>
      <c r="L156">
        <v>0.1</v>
      </c>
      <c r="M156" s="19">
        <v>0.1</v>
      </c>
      <c r="N156">
        <v>65520</v>
      </c>
      <c r="O156">
        <v>0.21</v>
      </c>
      <c r="P156">
        <v>0.17</v>
      </c>
      <c r="Q156">
        <v>0.1</v>
      </c>
    </row>
    <row r="157" spans="1:17">
      <c r="A157" t="s">
        <v>2443</v>
      </c>
      <c r="B157" t="s">
        <v>665</v>
      </c>
      <c r="C157" t="s">
        <v>666</v>
      </c>
      <c r="D157">
        <v>659530</v>
      </c>
      <c r="E157">
        <v>382162</v>
      </c>
      <c r="F157">
        <v>277368</v>
      </c>
      <c r="G157">
        <v>316642</v>
      </c>
      <c r="H157">
        <v>65520</v>
      </c>
      <c r="I157">
        <v>0.21</v>
      </c>
      <c r="J157" s="14">
        <v>0.17</v>
      </c>
      <c r="K157" s="17">
        <f>COUNTIF(J$4:J$214,"&lt;="&amp;J157)/COUNT(J$4:J$214)</f>
        <v>0.30331753554502372</v>
      </c>
      <c r="L157">
        <v>0.1</v>
      </c>
      <c r="M157" s="19">
        <v>0.09</v>
      </c>
      <c r="N157">
        <v>65520</v>
      </c>
      <c r="O157">
        <v>0.21</v>
      </c>
      <c r="P157">
        <v>0.17</v>
      </c>
      <c r="Q157">
        <v>0.1</v>
      </c>
    </row>
    <row r="158" spans="1:17">
      <c r="A158" t="s">
        <v>2444</v>
      </c>
      <c r="B158" t="s">
        <v>667</v>
      </c>
      <c r="C158" t="s">
        <v>668</v>
      </c>
      <c r="D158">
        <v>659530</v>
      </c>
      <c r="E158">
        <v>379623</v>
      </c>
      <c r="F158">
        <v>279907</v>
      </c>
      <c r="G158">
        <v>314103</v>
      </c>
      <c r="H158">
        <v>65520</v>
      </c>
      <c r="I158">
        <v>0.21</v>
      </c>
      <c r="J158" s="14">
        <v>0.17</v>
      </c>
      <c r="K158" s="17">
        <f>COUNTIF(J$4:J$214,"&lt;="&amp;J158)/COUNT(J$4:J$214)</f>
        <v>0.30331753554502372</v>
      </c>
      <c r="L158">
        <v>0.1</v>
      </c>
      <c r="M158" s="19">
        <v>0.09</v>
      </c>
      <c r="N158">
        <v>65520</v>
      </c>
      <c r="O158">
        <v>0.21</v>
      </c>
      <c r="P158">
        <v>0.17</v>
      </c>
      <c r="Q158">
        <v>0.1</v>
      </c>
    </row>
    <row r="159" spans="1:17">
      <c r="A159" t="s">
        <v>2445</v>
      </c>
      <c r="B159" t="s">
        <v>669</v>
      </c>
      <c r="C159" t="s">
        <v>670</v>
      </c>
      <c r="D159">
        <v>659530</v>
      </c>
      <c r="E159">
        <v>386103</v>
      </c>
      <c r="F159">
        <v>273427</v>
      </c>
      <c r="G159">
        <v>320583</v>
      </c>
      <c r="H159">
        <v>65520</v>
      </c>
      <c r="I159">
        <v>0.2</v>
      </c>
      <c r="J159" s="14">
        <v>0.17</v>
      </c>
      <c r="K159" s="17">
        <f>COUNTIF(J$4:J$214,"&lt;="&amp;J159)/COUNT(J$4:J$214)</f>
        <v>0.30331753554502372</v>
      </c>
      <c r="L159">
        <v>0.1</v>
      </c>
      <c r="M159" s="19">
        <v>0.09</v>
      </c>
      <c r="N159">
        <v>65520</v>
      </c>
      <c r="O159">
        <v>0.2</v>
      </c>
      <c r="P159">
        <v>0.17</v>
      </c>
      <c r="Q159">
        <v>0.1</v>
      </c>
    </row>
    <row r="160" spans="1:17">
      <c r="A160" t="s">
        <v>2446</v>
      </c>
      <c r="B160" t="s">
        <v>671</v>
      </c>
      <c r="C160" t="s">
        <v>672</v>
      </c>
      <c r="D160">
        <v>659530</v>
      </c>
      <c r="E160">
        <v>380619</v>
      </c>
      <c r="F160">
        <v>278911</v>
      </c>
      <c r="G160">
        <v>315099</v>
      </c>
      <c r="H160">
        <v>65520</v>
      </c>
      <c r="I160">
        <v>0.21</v>
      </c>
      <c r="J160" s="14">
        <v>0.17</v>
      </c>
      <c r="K160" s="17">
        <f>COUNTIF(J$4:J$214,"&lt;="&amp;J160)/COUNT(J$4:J$214)</f>
        <v>0.30331753554502372</v>
      </c>
      <c r="L160">
        <v>0.1</v>
      </c>
      <c r="M160" s="19">
        <v>0.09</v>
      </c>
      <c r="N160">
        <v>65520</v>
      </c>
      <c r="O160">
        <v>0.21</v>
      </c>
      <c r="P160">
        <v>0.17</v>
      </c>
      <c r="Q160">
        <v>0.1</v>
      </c>
    </row>
    <row r="161" spans="1:17">
      <c r="A161" t="s">
        <v>2737</v>
      </c>
      <c r="B161" t="s">
        <v>359</v>
      </c>
      <c r="C161" t="s">
        <v>360</v>
      </c>
      <c r="D161">
        <v>659530</v>
      </c>
      <c r="E161">
        <v>367574</v>
      </c>
      <c r="F161">
        <v>291956</v>
      </c>
      <c r="G161">
        <v>303724</v>
      </c>
      <c r="H161">
        <v>63850</v>
      </c>
      <c r="I161">
        <v>0.21</v>
      </c>
      <c r="J161" s="14">
        <v>0.17</v>
      </c>
      <c r="K161" s="17">
        <f>COUNTIF(J$4:J$214,"&lt;="&amp;J161)/COUNT(J$4:J$214)</f>
        <v>0.30331753554502372</v>
      </c>
      <c r="L161">
        <v>0.1</v>
      </c>
      <c r="M161" s="19">
        <v>0.09</v>
      </c>
      <c r="N161">
        <v>63850</v>
      </c>
      <c r="O161">
        <v>0.21</v>
      </c>
      <c r="P161">
        <v>0.17</v>
      </c>
      <c r="Q161">
        <v>0.1</v>
      </c>
    </row>
    <row r="162" spans="1:17">
      <c r="A162" t="s">
        <v>2735</v>
      </c>
      <c r="B162" t="s">
        <v>173</v>
      </c>
      <c r="C162" t="s">
        <v>174</v>
      </c>
      <c r="D162">
        <v>659530</v>
      </c>
      <c r="E162">
        <v>458554</v>
      </c>
      <c r="F162">
        <v>200976</v>
      </c>
      <c r="G162">
        <v>385634</v>
      </c>
      <c r="H162">
        <v>72920</v>
      </c>
      <c r="I162">
        <v>0.19</v>
      </c>
      <c r="J162" s="14">
        <v>0.16</v>
      </c>
      <c r="K162" s="17">
        <f>COUNTIF(J$4:J$214,"&lt;="&amp;J162)/COUNT(J$4:J$214)</f>
        <v>0.25118483412322273</v>
      </c>
      <c r="L162">
        <v>0.11</v>
      </c>
      <c r="M162" s="19">
        <v>0.08</v>
      </c>
      <c r="N162">
        <v>72920</v>
      </c>
      <c r="O162">
        <v>0.19</v>
      </c>
      <c r="P162">
        <v>0.16</v>
      </c>
      <c r="Q162">
        <v>0.11</v>
      </c>
    </row>
    <row r="163" spans="1:17">
      <c r="A163" t="s">
        <v>2430</v>
      </c>
      <c r="B163" t="s">
        <v>1060</v>
      </c>
      <c r="C163" t="s">
        <v>1061</v>
      </c>
      <c r="D163">
        <v>659530</v>
      </c>
      <c r="E163">
        <v>441062</v>
      </c>
      <c r="F163">
        <v>218468</v>
      </c>
      <c r="G163">
        <v>368470</v>
      </c>
      <c r="H163">
        <v>72592</v>
      </c>
      <c r="I163">
        <v>0.2</v>
      </c>
      <c r="J163" s="14">
        <v>0.16</v>
      </c>
      <c r="K163" s="17">
        <f>COUNTIF(J$4:J$214,"&lt;="&amp;J163)/COUNT(J$4:J$214)</f>
        <v>0.25118483412322273</v>
      </c>
      <c r="L163">
        <v>0.11</v>
      </c>
      <c r="M163" s="19">
        <v>0.08</v>
      </c>
      <c r="N163">
        <v>72592</v>
      </c>
      <c r="O163">
        <v>0.2</v>
      </c>
      <c r="P163">
        <v>0.16</v>
      </c>
      <c r="Q163">
        <v>0.11</v>
      </c>
    </row>
    <row r="164" spans="1:17">
      <c r="A164" t="s">
        <v>2867</v>
      </c>
      <c r="B164" t="s">
        <v>593</v>
      </c>
      <c r="C164" t="s">
        <v>594</v>
      </c>
      <c r="D164">
        <v>659530</v>
      </c>
      <c r="E164">
        <v>425106</v>
      </c>
      <c r="F164">
        <v>234424</v>
      </c>
      <c r="G164">
        <v>358506</v>
      </c>
      <c r="H164">
        <v>66600</v>
      </c>
      <c r="I164">
        <v>0.19</v>
      </c>
      <c r="J164" s="14">
        <v>0.16</v>
      </c>
      <c r="K164" s="17">
        <f>COUNTIF(J$4:J$214,"&lt;="&amp;J164)/COUNT(J$4:J$214)</f>
        <v>0.25118483412322273</v>
      </c>
      <c r="L164">
        <v>0.1</v>
      </c>
      <c r="M164" s="19">
        <v>0.08</v>
      </c>
      <c r="N164">
        <v>66600</v>
      </c>
      <c r="O164">
        <v>0.19</v>
      </c>
      <c r="P164">
        <v>0.16</v>
      </c>
      <c r="Q164">
        <v>0.1</v>
      </c>
    </row>
    <row r="165" spans="1:17">
      <c r="A165" t="s">
        <v>2439</v>
      </c>
      <c r="B165" t="s">
        <v>566</v>
      </c>
      <c r="C165" t="s">
        <v>567</v>
      </c>
      <c r="D165">
        <v>659530</v>
      </c>
      <c r="E165">
        <v>402100</v>
      </c>
      <c r="F165">
        <v>257430</v>
      </c>
      <c r="G165">
        <v>336580</v>
      </c>
      <c r="H165">
        <v>65520</v>
      </c>
      <c r="I165">
        <v>0.19</v>
      </c>
      <c r="J165" s="14">
        <v>0.16</v>
      </c>
      <c r="K165" s="17">
        <f>COUNTIF(J$4:J$214,"&lt;="&amp;J165)/COUNT(J$4:J$214)</f>
        <v>0.25118483412322273</v>
      </c>
      <c r="L165">
        <v>0.1</v>
      </c>
      <c r="M165" s="19">
        <v>0.08</v>
      </c>
      <c r="N165">
        <v>65520</v>
      </c>
      <c r="O165">
        <v>0.19</v>
      </c>
      <c r="P165">
        <v>0.16</v>
      </c>
      <c r="Q165">
        <v>0.1</v>
      </c>
    </row>
    <row r="166" spans="1:17">
      <c r="A166" t="s">
        <v>2450</v>
      </c>
      <c r="B166" t="s">
        <v>1017</v>
      </c>
      <c r="C166" t="s">
        <v>1018</v>
      </c>
      <c r="D166">
        <v>659530</v>
      </c>
      <c r="E166">
        <v>410158</v>
      </c>
      <c r="F166">
        <v>249372</v>
      </c>
      <c r="G166">
        <v>344638</v>
      </c>
      <c r="H166">
        <v>65520</v>
      </c>
      <c r="I166">
        <v>0.19</v>
      </c>
      <c r="J166" s="14">
        <v>0.16</v>
      </c>
      <c r="K166" s="17">
        <f>COUNTIF(J$4:J$214,"&lt;="&amp;J166)/COUNT(J$4:J$214)</f>
        <v>0.25118483412322273</v>
      </c>
      <c r="L166">
        <v>0.1</v>
      </c>
      <c r="M166" s="19">
        <v>0.08</v>
      </c>
      <c r="N166">
        <v>65520</v>
      </c>
      <c r="O166">
        <v>0.19</v>
      </c>
      <c r="P166">
        <v>0.16</v>
      </c>
      <c r="Q166">
        <v>0.1</v>
      </c>
    </row>
    <row r="167" spans="1:17">
      <c r="A167" t="s">
        <v>2740</v>
      </c>
      <c r="B167" t="s">
        <v>171</v>
      </c>
      <c r="C167" t="s">
        <v>172</v>
      </c>
      <c r="D167">
        <v>659530</v>
      </c>
      <c r="E167">
        <v>327363</v>
      </c>
      <c r="F167">
        <v>332167</v>
      </c>
      <c r="G167">
        <v>275345</v>
      </c>
      <c r="H167">
        <v>52018</v>
      </c>
      <c r="I167">
        <v>0.19</v>
      </c>
      <c r="J167" s="14">
        <v>0.16</v>
      </c>
      <c r="K167" s="17">
        <f>COUNTIF(J$4:J$214,"&lt;="&amp;J167)/COUNT(J$4:J$214)</f>
        <v>0.25118483412322273</v>
      </c>
      <c r="L167">
        <v>0.08</v>
      </c>
      <c r="M167" s="19">
        <v>0.08</v>
      </c>
      <c r="N167">
        <v>52018</v>
      </c>
      <c r="O167">
        <v>0.19</v>
      </c>
      <c r="P167">
        <v>0.16</v>
      </c>
      <c r="Q167">
        <v>0.08</v>
      </c>
    </row>
    <row r="168" spans="1:17">
      <c r="A168" t="s">
        <v>2432</v>
      </c>
      <c r="B168" t="s">
        <v>889</v>
      </c>
      <c r="C168" t="s">
        <v>890</v>
      </c>
      <c r="D168">
        <v>659530</v>
      </c>
      <c r="E168">
        <v>479356</v>
      </c>
      <c r="F168">
        <v>180174</v>
      </c>
      <c r="G168">
        <v>408856</v>
      </c>
      <c r="H168">
        <v>70500</v>
      </c>
      <c r="I168">
        <v>0.17</v>
      </c>
      <c r="J168" s="14">
        <v>0.15</v>
      </c>
      <c r="K168" s="17">
        <f>COUNTIF(J$4:J$214,"&lt;="&amp;J168)/COUNT(J$4:J$214)</f>
        <v>0.22274881516587677</v>
      </c>
      <c r="L168">
        <v>0.11</v>
      </c>
      <c r="M168" s="19">
        <v>0.08</v>
      </c>
      <c r="N168">
        <v>70500</v>
      </c>
      <c r="O168">
        <v>0.17</v>
      </c>
      <c r="P168">
        <v>0.15</v>
      </c>
      <c r="Q168">
        <v>0.11</v>
      </c>
    </row>
    <row r="169" spans="1:17">
      <c r="A169" t="s">
        <v>2452</v>
      </c>
      <c r="B169" t="s">
        <v>144</v>
      </c>
      <c r="C169" t="s">
        <v>1244</v>
      </c>
      <c r="D169">
        <v>659530</v>
      </c>
      <c r="E169">
        <v>423236</v>
      </c>
      <c r="F169">
        <v>236294</v>
      </c>
      <c r="G169">
        <v>357716</v>
      </c>
      <c r="H169">
        <v>65520</v>
      </c>
      <c r="I169">
        <v>0.18</v>
      </c>
      <c r="J169" s="14">
        <v>0.15</v>
      </c>
      <c r="K169" s="17">
        <f>COUNTIF(J$4:J$214,"&lt;="&amp;J169)/COUNT(J$4:J$214)</f>
        <v>0.22274881516587677</v>
      </c>
      <c r="L169">
        <v>0.1</v>
      </c>
      <c r="M169" s="19">
        <v>0.08</v>
      </c>
      <c r="N169">
        <v>65520</v>
      </c>
      <c r="O169">
        <v>0.18</v>
      </c>
      <c r="P169">
        <v>0.15</v>
      </c>
      <c r="Q169">
        <v>0.1</v>
      </c>
    </row>
    <row r="170" spans="1:17">
      <c r="A170" t="s">
        <v>2741</v>
      </c>
      <c r="B170" t="s">
        <v>107</v>
      </c>
      <c r="C170" t="s">
        <v>238</v>
      </c>
      <c r="D170">
        <v>659530</v>
      </c>
      <c r="E170">
        <v>356685</v>
      </c>
      <c r="F170">
        <v>302845</v>
      </c>
      <c r="G170">
        <v>304785</v>
      </c>
      <c r="H170">
        <v>51900</v>
      </c>
      <c r="I170">
        <v>0.17</v>
      </c>
      <c r="J170" s="14">
        <v>0.15</v>
      </c>
      <c r="K170" s="17">
        <f>COUNTIF(J$4:J$214,"&lt;="&amp;J170)/COUNT(J$4:J$214)</f>
        <v>0.22274881516587677</v>
      </c>
      <c r="L170">
        <v>0.08</v>
      </c>
      <c r="M170" s="19">
        <v>7.0000000000000007E-2</v>
      </c>
      <c r="N170">
        <v>51900</v>
      </c>
      <c r="O170">
        <v>0.17</v>
      </c>
      <c r="P170">
        <v>0.15</v>
      </c>
      <c r="Q170">
        <v>0.08</v>
      </c>
    </row>
    <row r="171" spans="1:17">
      <c r="A171" t="s">
        <v>2461</v>
      </c>
      <c r="B171" t="s">
        <v>1106</v>
      </c>
      <c r="C171" t="s">
        <v>1107</v>
      </c>
      <c r="D171">
        <v>659530</v>
      </c>
      <c r="E171">
        <v>335360</v>
      </c>
      <c r="F171">
        <v>324170</v>
      </c>
      <c r="G171">
        <v>285886</v>
      </c>
      <c r="H171">
        <v>49474</v>
      </c>
      <c r="I171">
        <v>0.17</v>
      </c>
      <c r="J171" s="14">
        <v>0.15</v>
      </c>
      <c r="K171" s="17">
        <f>COUNTIF(J$4:J$214,"&lt;="&amp;J171)/COUNT(J$4:J$214)</f>
        <v>0.22274881516587677</v>
      </c>
      <c r="L171">
        <v>0.08</v>
      </c>
      <c r="M171" s="19">
        <v>7.0000000000000007E-2</v>
      </c>
      <c r="N171">
        <v>49474</v>
      </c>
      <c r="O171">
        <v>0.17</v>
      </c>
      <c r="P171">
        <v>0.15</v>
      </c>
      <c r="Q171">
        <v>0.08</v>
      </c>
    </row>
    <row r="172" spans="1:17">
      <c r="A172" t="s">
        <v>2470</v>
      </c>
      <c r="B172" t="s">
        <v>720</v>
      </c>
      <c r="C172" t="s">
        <v>721</v>
      </c>
      <c r="D172">
        <v>659530</v>
      </c>
      <c r="E172">
        <v>200429</v>
      </c>
      <c r="F172">
        <v>459101</v>
      </c>
      <c r="G172">
        <v>170563</v>
      </c>
      <c r="H172">
        <v>29866</v>
      </c>
      <c r="I172">
        <v>0.18</v>
      </c>
      <c r="J172" s="14">
        <v>0.15</v>
      </c>
      <c r="K172" s="17">
        <f>COUNTIF(J$4:J$214,"&lt;="&amp;J172)/COUNT(J$4:J$214)</f>
        <v>0.22274881516587677</v>
      </c>
      <c r="L172">
        <v>0.05</v>
      </c>
      <c r="M172" s="19">
        <v>7.0000000000000007E-2</v>
      </c>
      <c r="N172">
        <v>29866</v>
      </c>
      <c r="O172">
        <v>0.18</v>
      </c>
      <c r="P172">
        <v>0.15</v>
      </c>
      <c r="Q172">
        <v>0.05</v>
      </c>
    </row>
    <row r="173" spans="1:17">
      <c r="A173" t="s">
        <v>2746</v>
      </c>
      <c r="B173" t="s">
        <v>301</v>
      </c>
      <c r="C173" t="s">
        <v>302</v>
      </c>
      <c r="D173">
        <v>659530</v>
      </c>
      <c r="E173">
        <v>165157</v>
      </c>
      <c r="F173">
        <v>494373</v>
      </c>
      <c r="G173">
        <v>142536</v>
      </c>
      <c r="H173">
        <v>22621</v>
      </c>
      <c r="I173">
        <v>0.16</v>
      </c>
      <c r="J173" s="14">
        <v>0.14000000000000001</v>
      </c>
      <c r="K173" s="17">
        <f>COUNTIF(J$4:J$214,"&lt;="&amp;J173)/COUNT(J$4:J$214)</f>
        <v>0.1990521327014218</v>
      </c>
      <c r="L173">
        <v>0.03</v>
      </c>
      <c r="M173" s="19">
        <v>7.0000000000000007E-2</v>
      </c>
      <c r="N173">
        <v>22621</v>
      </c>
      <c r="O173">
        <v>0.16</v>
      </c>
      <c r="P173">
        <v>0.14000000000000001</v>
      </c>
      <c r="Q173">
        <v>0.03</v>
      </c>
    </row>
    <row r="174" spans="1:17">
      <c r="A174" t="s">
        <v>2453</v>
      </c>
      <c r="B174" t="s">
        <v>1319</v>
      </c>
      <c r="C174" t="s">
        <v>1320</v>
      </c>
      <c r="D174">
        <v>659530</v>
      </c>
      <c r="E174">
        <v>554864</v>
      </c>
      <c r="F174">
        <v>104666</v>
      </c>
      <c r="G174">
        <v>489344</v>
      </c>
      <c r="H174">
        <v>65520</v>
      </c>
      <c r="I174">
        <v>0.13</v>
      </c>
      <c r="J174" s="14">
        <v>0.12</v>
      </c>
      <c r="K174" s="17">
        <f>COUNTIF(J$4:J$214,"&lt;="&amp;J174)/COUNT(J$4:J$214)</f>
        <v>0.19431279620853081</v>
      </c>
      <c r="L174">
        <v>0.1</v>
      </c>
      <c r="M174" s="19">
        <v>7.0000000000000007E-2</v>
      </c>
      <c r="N174">
        <v>65520</v>
      </c>
      <c r="O174">
        <v>0.13</v>
      </c>
      <c r="P174">
        <v>0.12</v>
      </c>
      <c r="Q174">
        <v>0.1</v>
      </c>
    </row>
    <row r="175" spans="1:17">
      <c r="A175" t="s">
        <v>2467</v>
      </c>
      <c r="B175" t="s">
        <v>1140</v>
      </c>
      <c r="C175" t="s">
        <v>1141</v>
      </c>
      <c r="D175">
        <v>659530</v>
      </c>
      <c r="E175">
        <v>315036</v>
      </c>
      <c r="F175">
        <v>344494</v>
      </c>
      <c r="G175">
        <v>278436</v>
      </c>
      <c r="H175">
        <v>36600</v>
      </c>
      <c r="I175">
        <v>0.13</v>
      </c>
      <c r="J175" s="14">
        <v>0.12</v>
      </c>
      <c r="K175" s="17">
        <f>COUNTIF(J$4:J$214,"&lt;="&amp;J175)/COUNT(J$4:J$214)</f>
        <v>0.19431279620853081</v>
      </c>
      <c r="L175">
        <v>0.06</v>
      </c>
      <c r="M175" s="19">
        <v>0.06</v>
      </c>
      <c r="N175">
        <v>36600</v>
      </c>
      <c r="O175">
        <v>0.13</v>
      </c>
      <c r="P175">
        <v>0.12</v>
      </c>
      <c r="Q175">
        <v>0.06</v>
      </c>
    </row>
    <row r="176" spans="1:17">
      <c r="A176" t="s">
        <v>2460</v>
      </c>
      <c r="B176" t="s">
        <v>885</v>
      </c>
      <c r="C176" t="s">
        <v>886</v>
      </c>
      <c r="D176">
        <v>659530</v>
      </c>
      <c r="E176">
        <v>484614</v>
      </c>
      <c r="F176">
        <v>174916</v>
      </c>
      <c r="G176">
        <v>430600</v>
      </c>
      <c r="H176">
        <v>54014</v>
      </c>
      <c r="I176">
        <v>0.13</v>
      </c>
      <c r="J176" s="14">
        <v>0.11</v>
      </c>
      <c r="K176" s="17">
        <f>COUNTIF(J$4:J$214,"&lt;="&amp;J176)/COUNT(J$4:J$214)</f>
        <v>0.18483412322274881</v>
      </c>
      <c r="L176">
        <v>0.08</v>
      </c>
      <c r="M176" s="19">
        <v>0.06</v>
      </c>
      <c r="N176">
        <v>54014</v>
      </c>
      <c r="O176">
        <v>0.13</v>
      </c>
      <c r="P176">
        <v>0.11</v>
      </c>
      <c r="Q176">
        <v>0.08</v>
      </c>
    </row>
    <row r="177" spans="1:17">
      <c r="A177" t="s">
        <v>2462</v>
      </c>
      <c r="B177" t="s">
        <v>1206</v>
      </c>
      <c r="C177" t="s">
        <v>1207</v>
      </c>
      <c r="D177">
        <v>659530</v>
      </c>
      <c r="E177">
        <v>441579</v>
      </c>
      <c r="F177">
        <v>217951</v>
      </c>
      <c r="G177">
        <v>393579</v>
      </c>
      <c r="H177">
        <v>48000</v>
      </c>
      <c r="I177">
        <v>0.12</v>
      </c>
      <c r="J177" s="14">
        <v>0.11</v>
      </c>
      <c r="K177" s="17">
        <f>COUNTIF(J$4:J$214,"&lt;="&amp;J177)/COUNT(J$4:J$214)</f>
        <v>0.18483412322274881</v>
      </c>
      <c r="L177">
        <v>7.0000000000000007E-2</v>
      </c>
      <c r="M177" s="19">
        <v>0.06</v>
      </c>
      <c r="N177">
        <v>48000</v>
      </c>
      <c r="O177">
        <v>0.12</v>
      </c>
      <c r="P177">
        <v>0.11</v>
      </c>
      <c r="Q177">
        <v>7.0000000000000007E-2</v>
      </c>
    </row>
    <row r="178" spans="1:17">
      <c r="A178" t="s">
        <v>2745</v>
      </c>
      <c r="B178" t="s">
        <v>307</v>
      </c>
      <c r="C178" t="s">
        <v>308</v>
      </c>
      <c r="D178">
        <v>659530</v>
      </c>
      <c r="E178">
        <v>305734</v>
      </c>
      <c r="F178">
        <v>353796</v>
      </c>
      <c r="G178">
        <v>272659</v>
      </c>
      <c r="H178">
        <v>33075</v>
      </c>
      <c r="I178">
        <v>0.12</v>
      </c>
      <c r="J178" s="14">
        <v>0.11</v>
      </c>
      <c r="K178" s="17">
        <f>COUNTIF(J$4:J$214,"&lt;="&amp;J178)/COUNT(J$4:J$214)</f>
        <v>0.18483412322274881</v>
      </c>
      <c r="L178">
        <v>0.05</v>
      </c>
      <c r="M178" s="19">
        <v>0.05</v>
      </c>
      <c r="N178">
        <v>33075</v>
      </c>
      <c r="O178">
        <v>0.12</v>
      </c>
      <c r="P178">
        <v>0.11</v>
      </c>
      <c r="Q178">
        <v>0.05</v>
      </c>
    </row>
    <row r="179" spans="1:17">
      <c r="A179" t="s">
        <v>2469</v>
      </c>
      <c r="B179" t="s">
        <v>1178</v>
      </c>
      <c r="C179" t="s">
        <v>1179</v>
      </c>
      <c r="D179">
        <v>659530</v>
      </c>
      <c r="E179">
        <v>288812</v>
      </c>
      <c r="F179">
        <v>370718</v>
      </c>
      <c r="G179">
        <v>258416</v>
      </c>
      <c r="H179">
        <v>30396</v>
      </c>
      <c r="I179">
        <v>0.12</v>
      </c>
      <c r="J179" s="14">
        <v>0.11</v>
      </c>
      <c r="K179" s="17">
        <f>COUNTIF(J$4:J$214,"&lt;="&amp;J179)/COUNT(J$4:J$214)</f>
        <v>0.18483412322274881</v>
      </c>
      <c r="L179">
        <v>0.05</v>
      </c>
      <c r="M179" s="19">
        <v>0.05</v>
      </c>
      <c r="N179">
        <v>30396</v>
      </c>
      <c r="O179">
        <v>0.12</v>
      </c>
      <c r="P179">
        <v>0.11</v>
      </c>
      <c r="Q179">
        <v>0.05</v>
      </c>
    </row>
    <row r="180" spans="1:17">
      <c r="A180" t="s">
        <v>2476</v>
      </c>
      <c r="B180" t="s">
        <v>928</v>
      </c>
      <c r="C180" t="s">
        <v>929</v>
      </c>
      <c r="D180">
        <v>659530</v>
      </c>
      <c r="E180">
        <v>167765</v>
      </c>
      <c r="F180">
        <v>491765</v>
      </c>
      <c r="G180">
        <v>150005</v>
      </c>
      <c r="H180">
        <v>17760</v>
      </c>
      <c r="I180">
        <v>0.12</v>
      </c>
      <c r="J180" s="14">
        <v>0.11</v>
      </c>
      <c r="K180" s="17">
        <f>COUNTIF(J$4:J$214,"&lt;="&amp;J180)/COUNT(J$4:J$214)</f>
        <v>0.18483412322274881</v>
      </c>
      <c r="L180">
        <v>0.03</v>
      </c>
      <c r="M180" s="19">
        <v>0.05</v>
      </c>
      <c r="N180">
        <v>17760</v>
      </c>
      <c r="O180">
        <v>0.12</v>
      </c>
      <c r="P180">
        <v>0.11</v>
      </c>
      <c r="Q180">
        <v>0.03</v>
      </c>
    </row>
    <row r="181" spans="1:17">
      <c r="A181" t="s">
        <v>2464</v>
      </c>
      <c r="B181" t="s">
        <v>1240</v>
      </c>
      <c r="C181" t="s">
        <v>1241</v>
      </c>
      <c r="D181">
        <v>659530</v>
      </c>
      <c r="E181">
        <v>422852</v>
      </c>
      <c r="F181">
        <v>236678</v>
      </c>
      <c r="G181">
        <v>378508</v>
      </c>
      <c r="H181">
        <v>44344</v>
      </c>
      <c r="I181">
        <v>0.12</v>
      </c>
      <c r="J181" s="14">
        <v>0.1</v>
      </c>
      <c r="K181" s="17">
        <f>COUNTIF(J$4:J$214,"&lt;="&amp;J181)/COUNT(J$4:J$214)</f>
        <v>0.16113744075829384</v>
      </c>
      <c r="L181">
        <v>7.0000000000000007E-2</v>
      </c>
      <c r="M181" s="19">
        <v>0.05</v>
      </c>
      <c r="N181">
        <v>44344</v>
      </c>
      <c r="O181">
        <v>0.12</v>
      </c>
      <c r="P181">
        <v>0.1</v>
      </c>
      <c r="Q181">
        <v>7.0000000000000007E-2</v>
      </c>
    </row>
    <row r="182" spans="1:17">
      <c r="A182" t="s">
        <v>2466</v>
      </c>
      <c r="B182" t="s">
        <v>1184</v>
      </c>
      <c r="C182" t="s">
        <v>1185</v>
      </c>
      <c r="D182">
        <v>659530</v>
      </c>
      <c r="E182">
        <v>388413</v>
      </c>
      <c r="F182">
        <v>271117</v>
      </c>
      <c r="G182">
        <v>348715</v>
      </c>
      <c r="H182">
        <v>39698</v>
      </c>
      <c r="I182">
        <v>0.11</v>
      </c>
      <c r="J182" s="14">
        <v>0.1</v>
      </c>
      <c r="K182" s="17">
        <f>COUNTIF(J$4:J$214,"&lt;="&amp;J182)/COUNT(J$4:J$214)</f>
        <v>0.16113744075829384</v>
      </c>
      <c r="L182">
        <v>0.06</v>
      </c>
      <c r="M182" s="19">
        <v>0.04</v>
      </c>
      <c r="N182">
        <v>39698</v>
      </c>
      <c r="O182">
        <v>0.11</v>
      </c>
      <c r="P182">
        <v>0.1</v>
      </c>
      <c r="Q182">
        <v>0.06</v>
      </c>
    </row>
    <row r="183" spans="1:17">
      <c r="A183" t="s">
        <v>2468</v>
      </c>
      <c r="B183" t="s">
        <v>1082</v>
      </c>
      <c r="C183" t="s">
        <v>1083</v>
      </c>
      <c r="D183">
        <v>659530</v>
      </c>
      <c r="E183">
        <v>351209</v>
      </c>
      <c r="F183">
        <v>308321</v>
      </c>
      <c r="G183">
        <v>319177</v>
      </c>
      <c r="H183">
        <v>32032</v>
      </c>
      <c r="I183">
        <v>0.1</v>
      </c>
      <c r="J183" s="14">
        <v>0.09</v>
      </c>
      <c r="K183" s="17">
        <f>COUNTIF(J$4:J$214,"&lt;="&amp;J183)/COUNT(J$4:J$214)</f>
        <v>0.15165876777251186</v>
      </c>
      <c r="L183">
        <v>0.05</v>
      </c>
      <c r="M183" s="19">
        <v>0.03</v>
      </c>
      <c r="N183">
        <v>32032</v>
      </c>
      <c r="O183">
        <v>0.1</v>
      </c>
      <c r="P183">
        <v>0.09</v>
      </c>
      <c r="Q183">
        <v>0.05</v>
      </c>
    </row>
    <row r="184" spans="1:17">
      <c r="A184" t="s">
        <v>2475</v>
      </c>
      <c r="B184" t="s">
        <v>646</v>
      </c>
      <c r="C184" t="s">
        <v>647</v>
      </c>
      <c r="D184">
        <v>659530</v>
      </c>
      <c r="E184">
        <v>190466</v>
      </c>
      <c r="F184">
        <v>469064</v>
      </c>
      <c r="G184">
        <v>172466</v>
      </c>
      <c r="H184">
        <v>18000</v>
      </c>
      <c r="I184">
        <v>0.1</v>
      </c>
      <c r="J184" s="14">
        <v>0.09</v>
      </c>
      <c r="K184" s="17">
        <f>COUNTIF(J$4:J$214,"&lt;="&amp;J184)/COUNT(J$4:J$214)</f>
        <v>0.15165876777251186</v>
      </c>
      <c r="L184">
        <v>0.03</v>
      </c>
      <c r="M184" s="19">
        <v>0.03</v>
      </c>
      <c r="N184">
        <v>18000</v>
      </c>
      <c r="O184">
        <v>0.1</v>
      </c>
      <c r="P184">
        <v>0.09</v>
      </c>
      <c r="Q184">
        <v>0.03</v>
      </c>
    </row>
    <row r="185" spans="1:17">
      <c r="A185" t="s">
        <v>2471</v>
      </c>
      <c r="B185" t="s">
        <v>119</v>
      </c>
      <c r="C185" t="s">
        <v>528</v>
      </c>
      <c r="D185">
        <v>659530</v>
      </c>
      <c r="E185">
        <v>309719</v>
      </c>
      <c r="F185">
        <v>349811</v>
      </c>
      <c r="G185">
        <v>283463</v>
      </c>
      <c r="H185">
        <v>26256</v>
      </c>
      <c r="I185">
        <v>0.09</v>
      </c>
      <c r="J185" s="14">
        <v>0.08</v>
      </c>
      <c r="K185" s="17">
        <f>COUNTIF(J$4:J$214,"&lt;="&amp;J185)/COUNT(J$4:J$214)</f>
        <v>0.14218009478672985</v>
      </c>
      <c r="L185">
        <v>0.04</v>
      </c>
      <c r="M185" s="19">
        <v>0.03</v>
      </c>
      <c r="N185">
        <v>26256</v>
      </c>
      <c r="O185">
        <v>0.09</v>
      </c>
      <c r="P185">
        <v>0.08</v>
      </c>
      <c r="Q185">
        <v>0.04</v>
      </c>
    </row>
    <row r="186" spans="1:17">
      <c r="A186" t="s">
        <v>2473</v>
      </c>
      <c r="B186" t="s">
        <v>866</v>
      </c>
      <c r="C186" t="s">
        <v>867</v>
      </c>
      <c r="D186">
        <v>659530</v>
      </c>
      <c r="E186">
        <v>261626</v>
      </c>
      <c r="F186">
        <v>397904</v>
      </c>
      <c r="G186">
        <v>240904</v>
      </c>
      <c r="H186">
        <v>20722</v>
      </c>
      <c r="I186">
        <v>0.09</v>
      </c>
      <c r="J186" s="14">
        <v>0.08</v>
      </c>
      <c r="K186" s="17">
        <f>COUNTIF(J$4:J$214,"&lt;="&amp;J186)/COUNT(J$4:J$214)</f>
        <v>0.14218009478672985</v>
      </c>
      <c r="L186">
        <v>0.03</v>
      </c>
      <c r="M186" s="19">
        <v>0.03</v>
      </c>
      <c r="N186">
        <v>20722</v>
      </c>
      <c r="O186">
        <v>0.09</v>
      </c>
      <c r="P186">
        <v>0.08</v>
      </c>
      <c r="Q186">
        <v>0.03</v>
      </c>
    </row>
    <row r="187" spans="1:17">
      <c r="A187" t="s">
        <v>2748</v>
      </c>
      <c r="B187" t="s">
        <v>234</v>
      </c>
      <c r="C187" t="s">
        <v>235</v>
      </c>
      <c r="D187">
        <v>659530</v>
      </c>
      <c r="E187">
        <v>210599</v>
      </c>
      <c r="F187">
        <v>448931</v>
      </c>
      <c r="G187">
        <v>193976</v>
      </c>
      <c r="H187">
        <v>16623</v>
      </c>
      <c r="I187">
        <v>0.09</v>
      </c>
      <c r="J187" s="14">
        <v>0.08</v>
      </c>
      <c r="K187" s="17">
        <f>COUNTIF(J$4:J$214,"&lt;="&amp;J187)/COUNT(J$4:J$214)</f>
        <v>0.14218009478672985</v>
      </c>
      <c r="L187">
        <v>0.03</v>
      </c>
      <c r="M187" s="19">
        <v>0.03</v>
      </c>
      <c r="N187">
        <v>16623</v>
      </c>
      <c r="O187">
        <v>0.09</v>
      </c>
      <c r="P187">
        <v>0.08</v>
      </c>
      <c r="Q187">
        <v>0.03</v>
      </c>
    </row>
    <row r="188" spans="1:17">
      <c r="A188" t="s">
        <v>2483</v>
      </c>
      <c r="B188" t="s">
        <v>708</v>
      </c>
      <c r="C188" t="s">
        <v>709</v>
      </c>
      <c r="D188">
        <v>659530</v>
      </c>
      <c r="E188">
        <v>123290</v>
      </c>
      <c r="F188">
        <v>536240</v>
      </c>
      <c r="G188">
        <v>113327</v>
      </c>
      <c r="H188">
        <v>9963</v>
      </c>
      <c r="I188">
        <v>0.09</v>
      </c>
      <c r="J188" s="14">
        <v>0.08</v>
      </c>
      <c r="K188" s="17">
        <f>COUNTIF(J$4:J$214,"&lt;="&amp;J188)/COUNT(J$4:J$214)</f>
        <v>0.14218009478672985</v>
      </c>
      <c r="L188">
        <v>0.02</v>
      </c>
      <c r="M188" s="19">
        <v>0.03</v>
      </c>
      <c r="N188">
        <v>9963</v>
      </c>
      <c r="O188">
        <v>0.09</v>
      </c>
      <c r="P188">
        <v>0.08</v>
      </c>
      <c r="Q188">
        <v>0.02</v>
      </c>
    </row>
    <row r="189" spans="1:17">
      <c r="A189" t="s">
        <v>2472</v>
      </c>
      <c r="B189" t="s">
        <v>1052</v>
      </c>
      <c r="C189" t="s">
        <v>1053</v>
      </c>
      <c r="D189">
        <v>659530</v>
      </c>
      <c r="E189">
        <v>309454</v>
      </c>
      <c r="F189">
        <v>350076</v>
      </c>
      <c r="G189">
        <v>286774</v>
      </c>
      <c r="H189">
        <v>22680</v>
      </c>
      <c r="I189">
        <v>0.08</v>
      </c>
      <c r="J189" s="14">
        <v>7.0000000000000007E-2</v>
      </c>
      <c r="K189" s="17">
        <f>COUNTIF(J$4:J$214,"&lt;="&amp;J189)/COUNT(J$4:J$214)</f>
        <v>0.12322274881516587</v>
      </c>
      <c r="L189">
        <v>0.03</v>
      </c>
      <c r="M189" s="19">
        <v>0.03</v>
      </c>
      <c r="N189">
        <v>22680</v>
      </c>
      <c r="O189">
        <v>0.08</v>
      </c>
      <c r="P189">
        <v>7.0000000000000007E-2</v>
      </c>
      <c r="Q189">
        <v>0.03</v>
      </c>
    </row>
    <row r="190" spans="1:17">
      <c r="A190" t="s">
        <v>2747</v>
      </c>
      <c r="B190" t="s">
        <v>409</v>
      </c>
      <c r="C190" t="s">
        <v>410</v>
      </c>
      <c r="D190">
        <v>659530</v>
      </c>
      <c r="E190">
        <v>272999</v>
      </c>
      <c r="F190">
        <v>386531</v>
      </c>
      <c r="G190">
        <v>253427</v>
      </c>
      <c r="H190">
        <v>19572</v>
      </c>
      <c r="I190">
        <v>0.08</v>
      </c>
      <c r="J190" s="14">
        <v>7.0000000000000007E-2</v>
      </c>
      <c r="K190" s="17">
        <f>COUNTIF(J$4:J$214,"&lt;="&amp;J190)/COUNT(J$4:J$214)</f>
        <v>0.12322274881516587</v>
      </c>
      <c r="L190">
        <v>0.03</v>
      </c>
      <c r="M190" s="19">
        <v>0.03</v>
      </c>
      <c r="N190">
        <v>19572</v>
      </c>
      <c r="O190">
        <v>0.08</v>
      </c>
      <c r="P190">
        <v>7.0000000000000007E-2</v>
      </c>
      <c r="Q190">
        <v>0.03</v>
      </c>
    </row>
    <row r="191" spans="1:17">
      <c r="A191" t="s">
        <v>2856</v>
      </c>
      <c r="B191" t="s">
        <v>255</v>
      </c>
      <c r="C191" t="s">
        <v>256</v>
      </c>
      <c r="D191">
        <v>659530</v>
      </c>
      <c r="E191">
        <v>177122</v>
      </c>
      <c r="F191">
        <v>482408</v>
      </c>
      <c r="G191">
        <v>164015</v>
      </c>
      <c r="H191">
        <v>13107</v>
      </c>
      <c r="I191">
        <v>0.08</v>
      </c>
      <c r="J191" s="14">
        <v>7.0000000000000007E-2</v>
      </c>
      <c r="K191" s="17">
        <f>COUNTIF(J$4:J$214,"&lt;="&amp;J191)/COUNT(J$4:J$214)</f>
        <v>0.12322274881516587</v>
      </c>
      <c r="L191">
        <v>0.02</v>
      </c>
      <c r="M191" s="19">
        <v>0.02</v>
      </c>
      <c r="N191">
        <v>13107</v>
      </c>
      <c r="O191">
        <v>0.08</v>
      </c>
      <c r="P191">
        <v>7.0000000000000007E-2</v>
      </c>
      <c r="Q191">
        <v>0.02</v>
      </c>
    </row>
    <row r="192" spans="1:17">
      <c r="A192" t="s">
        <v>2477</v>
      </c>
      <c r="B192" t="s">
        <v>1279</v>
      </c>
      <c r="C192" t="s">
        <v>1280</v>
      </c>
      <c r="D192">
        <v>659530</v>
      </c>
      <c r="E192">
        <v>177530</v>
      </c>
      <c r="F192">
        <v>482000</v>
      </c>
      <c r="G192">
        <v>164630</v>
      </c>
      <c r="H192">
        <v>12900</v>
      </c>
      <c r="I192">
        <v>0.08</v>
      </c>
      <c r="J192" s="14">
        <v>7.0000000000000007E-2</v>
      </c>
      <c r="K192" s="17">
        <f>COUNTIF(J$4:J$214,"&lt;="&amp;J192)/COUNT(J$4:J$214)</f>
        <v>0.12322274881516587</v>
      </c>
      <c r="L192">
        <v>0.02</v>
      </c>
      <c r="M192" s="19">
        <v>0.02</v>
      </c>
      <c r="N192">
        <v>12900</v>
      </c>
      <c r="O192">
        <v>0.08</v>
      </c>
      <c r="P192">
        <v>7.0000000000000007E-2</v>
      </c>
      <c r="Q192">
        <v>0.02</v>
      </c>
    </row>
    <row r="193" spans="1:17">
      <c r="A193" t="s">
        <v>2480</v>
      </c>
      <c r="B193" t="s">
        <v>1300</v>
      </c>
      <c r="C193" t="s">
        <v>1301</v>
      </c>
      <c r="D193">
        <v>659530</v>
      </c>
      <c r="E193">
        <v>167839</v>
      </c>
      <c r="F193">
        <v>491691</v>
      </c>
      <c r="G193">
        <v>157039</v>
      </c>
      <c r="H193">
        <v>10800</v>
      </c>
      <c r="I193">
        <v>7.0000000000000007E-2</v>
      </c>
      <c r="J193" s="14">
        <v>0.06</v>
      </c>
      <c r="K193" s="17">
        <f>COUNTIF(J$4:J$214,"&lt;="&amp;J193)/COUNT(J$4:J$214)</f>
        <v>0.10426540284360189</v>
      </c>
      <c r="L193">
        <v>0.02</v>
      </c>
      <c r="M193" s="19">
        <v>0.02</v>
      </c>
      <c r="N193">
        <v>10800</v>
      </c>
      <c r="O193">
        <v>7.0000000000000007E-2</v>
      </c>
      <c r="P193">
        <v>0.06</v>
      </c>
      <c r="Q193">
        <v>0.02</v>
      </c>
    </row>
    <row r="194" spans="1:17">
      <c r="A194" t="s">
        <v>2474</v>
      </c>
      <c r="B194" t="s">
        <v>611</v>
      </c>
      <c r="C194" t="s">
        <v>612</v>
      </c>
      <c r="D194">
        <v>659530</v>
      </c>
      <c r="E194">
        <v>334461</v>
      </c>
      <c r="F194">
        <v>325069</v>
      </c>
      <c r="G194">
        <v>316133</v>
      </c>
      <c r="H194">
        <v>18328</v>
      </c>
      <c r="I194">
        <v>0.06</v>
      </c>
      <c r="J194" s="14">
        <v>0.05</v>
      </c>
      <c r="K194" s="17">
        <f>COUNTIF(J$4:J$214,"&lt;="&amp;J194)/COUNT(J$4:J$214)</f>
        <v>9.9526066350710901E-2</v>
      </c>
      <c r="L194">
        <v>0.03</v>
      </c>
      <c r="M194" s="19">
        <v>0.02</v>
      </c>
      <c r="N194">
        <v>18328</v>
      </c>
      <c r="O194">
        <v>0.06</v>
      </c>
      <c r="P194">
        <v>0.05</v>
      </c>
      <c r="Q194">
        <v>0.03</v>
      </c>
    </row>
    <row r="195" spans="1:17">
      <c r="A195" t="s">
        <v>2479</v>
      </c>
      <c r="B195" t="s">
        <v>900</v>
      </c>
      <c r="C195" t="s">
        <v>901</v>
      </c>
      <c r="D195">
        <v>659530</v>
      </c>
      <c r="E195">
        <v>221392</v>
      </c>
      <c r="F195">
        <v>438138</v>
      </c>
      <c r="G195">
        <v>209914</v>
      </c>
      <c r="H195">
        <v>11478</v>
      </c>
      <c r="I195">
        <v>0.05</v>
      </c>
      <c r="J195" s="14">
        <v>0.05</v>
      </c>
      <c r="K195" s="17">
        <f>COUNTIF(J$4:J$214,"&lt;="&amp;J195)/COUNT(J$4:J$214)</f>
        <v>9.9526066350710901E-2</v>
      </c>
      <c r="L195">
        <v>0.02</v>
      </c>
      <c r="M195" s="19">
        <v>0.02</v>
      </c>
      <c r="N195">
        <v>11478</v>
      </c>
      <c r="O195">
        <v>0.05</v>
      </c>
      <c r="P195">
        <v>0.05</v>
      </c>
      <c r="Q195">
        <v>0.02</v>
      </c>
    </row>
    <row r="196" spans="1:17">
      <c r="A196" t="s">
        <v>2481</v>
      </c>
      <c r="B196" t="s">
        <v>732</v>
      </c>
      <c r="C196" t="s">
        <v>733</v>
      </c>
      <c r="D196">
        <v>659530</v>
      </c>
      <c r="E196">
        <v>302144</v>
      </c>
      <c r="F196">
        <v>357386</v>
      </c>
      <c r="G196">
        <v>291497</v>
      </c>
      <c r="H196">
        <v>10647</v>
      </c>
      <c r="I196">
        <v>0.04</v>
      </c>
      <c r="J196" s="14">
        <v>0.04</v>
      </c>
      <c r="K196" s="17">
        <f>COUNTIF(J$4:J$214,"&lt;="&amp;J196)/COUNT(J$4:J$214)</f>
        <v>9.004739336492891E-2</v>
      </c>
      <c r="L196">
        <v>0.02</v>
      </c>
      <c r="M196" s="19">
        <v>0.02</v>
      </c>
      <c r="N196">
        <v>10647</v>
      </c>
      <c r="O196">
        <v>0.04</v>
      </c>
      <c r="P196">
        <v>0.04</v>
      </c>
      <c r="Q196">
        <v>0.02</v>
      </c>
    </row>
    <row r="197" spans="1:17">
      <c r="A197" t="s">
        <v>2749</v>
      </c>
      <c r="B197" t="s">
        <v>411</v>
      </c>
      <c r="C197" t="s">
        <v>412</v>
      </c>
      <c r="D197">
        <v>659530</v>
      </c>
      <c r="E197">
        <v>353234</v>
      </c>
      <c r="F197">
        <v>306296</v>
      </c>
      <c r="G197">
        <v>342062</v>
      </c>
      <c r="H197">
        <v>11172</v>
      </c>
      <c r="I197">
        <v>0.03</v>
      </c>
      <c r="J197" s="14">
        <v>0.03</v>
      </c>
      <c r="K197" s="17">
        <f>COUNTIF(J$4:J$214,"&lt;="&amp;J197)/COUNT(J$4:J$214)</f>
        <v>8.5308056872037921E-2</v>
      </c>
      <c r="L197">
        <v>0.02</v>
      </c>
      <c r="M197" s="19">
        <v>0.02</v>
      </c>
      <c r="N197">
        <v>11172</v>
      </c>
      <c r="O197">
        <v>0.03</v>
      </c>
      <c r="P197">
        <v>0.03</v>
      </c>
      <c r="Q197">
        <v>0.02</v>
      </c>
    </row>
    <row r="198" spans="1:17">
      <c r="A198" t="s">
        <v>2482</v>
      </c>
      <c r="B198" t="s">
        <v>654</v>
      </c>
      <c r="C198" t="s">
        <v>655</v>
      </c>
      <c r="D198">
        <v>659530</v>
      </c>
      <c r="E198">
        <v>357495</v>
      </c>
      <c r="F198">
        <v>302035</v>
      </c>
      <c r="G198">
        <v>346855</v>
      </c>
      <c r="H198">
        <v>10640</v>
      </c>
      <c r="I198">
        <v>0.03</v>
      </c>
      <c r="J198" s="14">
        <v>0.03</v>
      </c>
      <c r="K198" s="17">
        <f>COUNTIF(J$4:J$214,"&lt;="&amp;J198)/COUNT(J$4:J$214)</f>
        <v>8.5308056872037921E-2</v>
      </c>
      <c r="L198">
        <v>0.02</v>
      </c>
      <c r="M198" s="19">
        <v>0.02</v>
      </c>
      <c r="N198">
        <v>10640</v>
      </c>
      <c r="O198">
        <v>0.03</v>
      </c>
      <c r="P198">
        <v>0.03</v>
      </c>
      <c r="Q198">
        <v>0.02</v>
      </c>
    </row>
    <row r="199" spans="1:17">
      <c r="A199" t="s">
        <v>2478</v>
      </c>
      <c r="B199" t="s">
        <v>1212</v>
      </c>
      <c r="C199" t="s">
        <v>1213</v>
      </c>
      <c r="D199">
        <v>659530</v>
      </c>
      <c r="E199">
        <v>486386</v>
      </c>
      <c r="F199">
        <v>173144</v>
      </c>
      <c r="G199">
        <v>474626</v>
      </c>
      <c r="H199">
        <v>11760</v>
      </c>
      <c r="I199">
        <v>0.02</v>
      </c>
      <c r="J199" s="14">
        <v>0.02</v>
      </c>
      <c r="K199" s="17">
        <f>COUNTIF(J$4:J$214,"&lt;="&amp;J199)/COUNT(J$4:J$214)</f>
        <v>7.582938388625593E-2</v>
      </c>
      <c r="L199">
        <v>0.02</v>
      </c>
      <c r="M199" s="19">
        <v>0.02</v>
      </c>
      <c r="N199">
        <v>11760</v>
      </c>
      <c r="O199">
        <v>0.02</v>
      </c>
      <c r="P199">
        <v>0.02</v>
      </c>
      <c r="Q199">
        <v>0.02</v>
      </c>
    </row>
    <row r="200" spans="1:17">
      <c r="A200" t="s">
        <v>2750</v>
      </c>
      <c r="B200" t="s">
        <v>317</v>
      </c>
      <c r="C200" t="s">
        <v>318</v>
      </c>
      <c r="D200">
        <v>659530</v>
      </c>
      <c r="E200">
        <v>303957</v>
      </c>
      <c r="F200">
        <v>355573</v>
      </c>
      <c r="G200">
        <v>297757</v>
      </c>
      <c r="H200">
        <v>6200</v>
      </c>
      <c r="I200">
        <v>0.02</v>
      </c>
      <c r="J200" s="14">
        <v>0.02</v>
      </c>
      <c r="K200" s="17">
        <f>COUNTIF(J$4:J$214,"&lt;="&amp;J200)/COUNT(J$4:J$214)</f>
        <v>7.582938388625593E-2</v>
      </c>
      <c r="L200">
        <v>0.01</v>
      </c>
      <c r="M200" s="19">
        <v>0.01</v>
      </c>
      <c r="N200">
        <v>6200</v>
      </c>
      <c r="O200">
        <v>0.02</v>
      </c>
      <c r="P200">
        <v>0.02</v>
      </c>
      <c r="Q200">
        <v>0.01</v>
      </c>
    </row>
    <row r="201" spans="1:17">
      <c r="A201" t="s">
        <v>2751</v>
      </c>
      <c r="B201" t="s">
        <v>271</v>
      </c>
      <c r="C201" t="s">
        <v>272</v>
      </c>
      <c r="D201">
        <v>659530</v>
      </c>
      <c r="E201">
        <v>346528</v>
      </c>
      <c r="F201">
        <v>313002</v>
      </c>
      <c r="G201">
        <v>342343</v>
      </c>
      <c r="H201">
        <v>4185</v>
      </c>
      <c r="I201">
        <v>0.01</v>
      </c>
      <c r="J201" s="14">
        <v>0.01</v>
      </c>
      <c r="K201" s="17">
        <f>COUNTIF(J$4:J$214,"&lt;="&amp;J201)/COUNT(J$4:J$214)</f>
        <v>6.6350710900473939E-2</v>
      </c>
      <c r="L201">
        <v>0.01</v>
      </c>
      <c r="M201" s="19">
        <v>0.01</v>
      </c>
      <c r="N201">
        <v>4185</v>
      </c>
      <c r="O201">
        <v>0.01</v>
      </c>
      <c r="P201">
        <v>0.01</v>
      </c>
      <c r="Q201">
        <v>0.01</v>
      </c>
    </row>
    <row r="202" spans="1:17">
      <c r="A202" t="s">
        <v>2484</v>
      </c>
      <c r="B202" t="s">
        <v>613</v>
      </c>
      <c r="C202" t="s">
        <v>614</v>
      </c>
      <c r="D202">
        <v>659530</v>
      </c>
      <c r="E202">
        <v>452542</v>
      </c>
      <c r="F202">
        <v>206988</v>
      </c>
      <c r="G202">
        <v>449219</v>
      </c>
      <c r="H202">
        <v>3323</v>
      </c>
      <c r="I202">
        <v>0.01</v>
      </c>
      <c r="J202" s="14">
        <v>0.01</v>
      </c>
      <c r="K202" s="17">
        <f>COUNTIF(J$4:J$214,"&lt;="&amp;J202)/COUNT(J$4:J$214)</f>
        <v>6.6350710900473939E-2</v>
      </c>
      <c r="L202">
        <v>0.01</v>
      </c>
      <c r="M202" s="19">
        <v>0.01</v>
      </c>
      <c r="N202">
        <v>3323</v>
      </c>
      <c r="O202">
        <v>0.01</v>
      </c>
      <c r="P202">
        <v>0.01</v>
      </c>
      <c r="Q202">
        <v>0.01</v>
      </c>
    </row>
    <row r="203" spans="1:17">
      <c r="A203" t="s">
        <v>2485</v>
      </c>
      <c r="B203" t="s">
        <v>583</v>
      </c>
      <c r="C203" t="s">
        <v>584</v>
      </c>
      <c r="D203">
        <v>659530</v>
      </c>
      <c r="E203">
        <v>279255</v>
      </c>
      <c r="F203">
        <v>380275</v>
      </c>
      <c r="G203">
        <v>275938</v>
      </c>
      <c r="H203">
        <v>3317</v>
      </c>
      <c r="I203">
        <v>0.01</v>
      </c>
      <c r="J203" s="14">
        <v>0.01</v>
      </c>
      <c r="K203" s="17">
        <f>COUNTIF(J$4:J$214,"&lt;="&amp;J203)/COUNT(J$4:J$214)</f>
        <v>6.6350710900473939E-2</v>
      </c>
      <c r="L203">
        <v>0.01</v>
      </c>
      <c r="M203" s="19">
        <v>0.01</v>
      </c>
      <c r="N203">
        <v>3317</v>
      </c>
      <c r="O203">
        <v>0.01</v>
      </c>
      <c r="P203">
        <v>0.01</v>
      </c>
      <c r="Q203">
        <v>0.01</v>
      </c>
    </row>
    <row r="204" spans="1:17">
      <c r="A204" t="s">
        <v>2752</v>
      </c>
      <c r="B204" t="s">
        <v>311</v>
      </c>
      <c r="C204" t="s">
        <v>312</v>
      </c>
      <c r="D204">
        <v>659530</v>
      </c>
      <c r="E204">
        <v>231888</v>
      </c>
      <c r="F204">
        <v>427642</v>
      </c>
      <c r="G204">
        <v>229008</v>
      </c>
      <c r="H204">
        <v>2880</v>
      </c>
      <c r="I204">
        <v>0.01</v>
      </c>
      <c r="J204" s="14">
        <v>0.01</v>
      </c>
      <c r="K204" s="17">
        <f>COUNTIF(J$4:J$214,"&lt;="&amp;J204)/COUNT(J$4:J$214)</f>
        <v>6.6350710900473939E-2</v>
      </c>
      <c r="L204">
        <v>0</v>
      </c>
      <c r="M204" s="19">
        <v>0</v>
      </c>
      <c r="N204">
        <v>2880</v>
      </c>
      <c r="O204">
        <v>0.01</v>
      </c>
      <c r="P204">
        <v>0.01</v>
      </c>
      <c r="Q204">
        <v>0</v>
      </c>
    </row>
    <row r="205" spans="1:17">
      <c r="A205" t="s">
        <v>2486</v>
      </c>
      <c r="B205" t="s">
        <v>916</v>
      </c>
      <c r="C205" t="s">
        <v>917</v>
      </c>
      <c r="D205">
        <v>659530</v>
      </c>
      <c r="E205">
        <v>379520</v>
      </c>
      <c r="F205">
        <v>280010</v>
      </c>
      <c r="G205">
        <v>377968</v>
      </c>
      <c r="H205">
        <v>1552</v>
      </c>
      <c r="I205">
        <v>0</v>
      </c>
      <c r="J205" s="14">
        <v>0</v>
      </c>
      <c r="K205" s="17">
        <f>COUNTIF(J$4:J$214,"&lt;="&amp;J205)/COUNT(J$4:J$214)</f>
        <v>4.7393364928909949E-2</v>
      </c>
      <c r="L205">
        <v>0</v>
      </c>
      <c r="M205" s="19">
        <v>0</v>
      </c>
      <c r="N205">
        <v>1552</v>
      </c>
      <c r="O205">
        <v>0</v>
      </c>
      <c r="P205">
        <v>0</v>
      </c>
      <c r="Q205">
        <v>0</v>
      </c>
    </row>
    <row r="206" spans="1:17">
      <c r="A206" t="s">
        <v>2753</v>
      </c>
      <c r="B206" t="s">
        <v>351</v>
      </c>
      <c r="C206" t="s">
        <v>352</v>
      </c>
      <c r="D206">
        <v>659530</v>
      </c>
      <c r="E206">
        <v>345689</v>
      </c>
      <c r="F206">
        <v>313841</v>
      </c>
      <c r="G206">
        <v>344429</v>
      </c>
      <c r="H206">
        <v>1260</v>
      </c>
      <c r="I206">
        <v>0</v>
      </c>
      <c r="J206" s="14">
        <v>0</v>
      </c>
      <c r="K206" s="17">
        <f>COUNTIF(J$4:J$214,"&lt;="&amp;J206)/COUNT(J$4:J$214)</f>
        <v>4.7393364928909949E-2</v>
      </c>
      <c r="L206">
        <v>0</v>
      </c>
      <c r="M206" s="19">
        <v>0</v>
      </c>
      <c r="N206">
        <v>1260</v>
      </c>
      <c r="O206">
        <v>0</v>
      </c>
      <c r="P206">
        <v>0</v>
      </c>
      <c r="Q206">
        <v>0</v>
      </c>
    </row>
    <row r="207" spans="1:17">
      <c r="A207" t="s">
        <v>2487</v>
      </c>
      <c r="B207" t="s">
        <v>147</v>
      </c>
      <c r="C207" t="s">
        <v>1297</v>
      </c>
      <c r="D207">
        <v>659530</v>
      </c>
      <c r="E207">
        <v>271995</v>
      </c>
      <c r="F207">
        <v>387535</v>
      </c>
      <c r="G207">
        <v>271163</v>
      </c>
      <c r="H207">
        <v>832</v>
      </c>
      <c r="I207">
        <v>0</v>
      </c>
      <c r="J207" s="14">
        <v>0</v>
      </c>
      <c r="K207" s="17">
        <f>COUNTIF(J$4:J$214,"&lt;="&amp;J207)/COUNT(J$4:J$214)</f>
        <v>4.7393364928909949E-2</v>
      </c>
      <c r="L207">
        <v>0</v>
      </c>
      <c r="M207" s="19">
        <v>0</v>
      </c>
      <c r="N207">
        <v>832</v>
      </c>
      <c r="O207">
        <v>0</v>
      </c>
      <c r="P207">
        <v>0</v>
      </c>
      <c r="Q207">
        <v>0</v>
      </c>
    </row>
    <row r="208" spans="1:17">
      <c r="A208" t="s">
        <v>2488</v>
      </c>
      <c r="B208" t="s">
        <v>1100</v>
      </c>
      <c r="C208" t="s">
        <v>1101</v>
      </c>
      <c r="D208">
        <v>659530</v>
      </c>
      <c r="E208">
        <v>294849</v>
      </c>
      <c r="F208">
        <v>364681</v>
      </c>
      <c r="G208">
        <v>294429</v>
      </c>
      <c r="H208">
        <v>420</v>
      </c>
      <c r="I208">
        <v>0</v>
      </c>
      <c r="J208" s="14">
        <v>0</v>
      </c>
      <c r="K208" s="17">
        <f>COUNTIF(J$4:J$214,"&lt;="&amp;J208)/COUNT(J$4:J$214)</f>
        <v>4.7393364928909949E-2</v>
      </c>
      <c r="L208">
        <v>0</v>
      </c>
      <c r="M208" s="19">
        <v>0</v>
      </c>
      <c r="N208">
        <v>420</v>
      </c>
      <c r="O208">
        <v>0</v>
      </c>
      <c r="P208">
        <v>0</v>
      </c>
      <c r="Q208">
        <v>0</v>
      </c>
    </row>
    <row r="209" spans="1:17">
      <c r="A209" t="s">
        <v>2754</v>
      </c>
      <c r="B209" t="s">
        <v>191</v>
      </c>
      <c r="C209" t="s">
        <v>192</v>
      </c>
      <c r="D209">
        <v>659530</v>
      </c>
      <c r="E209">
        <v>84004</v>
      </c>
      <c r="F209">
        <v>575526</v>
      </c>
      <c r="G209">
        <v>84000</v>
      </c>
      <c r="H209">
        <v>4</v>
      </c>
      <c r="I209">
        <v>0</v>
      </c>
      <c r="J209" s="14">
        <v>0</v>
      </c>
      <c r="K209" s="17">
        <f>COUNTIF(J$4:J$214,"&lt;="&amp;J209)/COUNT(J$4:J$214)</f>
        <v>4.7393364928909949E-2</v>
      </c>
      <c r="L209">
        <v>0</v>
      </c>
      <c r="M209" s="19">
        <v>0</v>
      </c>
      <c r="N209">
        <v>4</v>
      </c>
      <c r="O209">
        <v>0</v>
      </c>
      <c r="P209">
        <v>0</v>
      </c>
      <c r="Q209">
        <v>0</v>
      </c>
    </row>
    <row r="210" spans="1:17">
      <c r="A210" t="s">
        <v>2489</v>
      </c>
      <c r="B210" t="s">
        <v>579</v>
      </c>
      <c r="C210" t="s">
        <v>580</v>
      </c>
      <c r="D210">
        <v>659530</v>
      </c>
      <c r="E210">
        <v>396177</v>
      </c>
      <c r="F210">
        <v>263353</v>
      </c>
      <c r="G210">
        <v>396176</v>
      </c>
      <c r="H210">
        <v>1</v>
      </c>
      <c r="I210">
        <v>0</v>
      </c>
      <c r="J210" s="14">
        <v>0</v>
      </c>
      <c r="K210" s="17">
        <f>COUNTIF(J$4:J$214,"&lt;="&amp;J210)/COUNT(J$4:J$214)</f>
        <v>4.7393364928909949E-2</v>
      </c>
      <c r="L210">
        <v>0</v>
      </c>
      <c r="M210" s="19">
        <v>0</v>
      </c>
      <c r="N210">
        <v>1</v>
      </c>
      <c r="O210">
        <v>0</v>
      </c>
      <c r="P210">
        <v>0</v>
      </c>
      <c r="Q210">
        <v>0</v>
      </c>
    </row>
    <row r="211" spans="1:17">
      <c r="A211" t="s">
        <v>2490</v>
      </c>
      <c r="B211" t="s">
        <v>1110</v>
      </c>
      <c r="C211" t="s">
        <v>1111</v>
      </c>
      <c r="D211">
        <v>659530</v>
      </c>
      <c r="E211">
        <v>275890</v>
      </c>
      <c r="F211">
        <v>383640</v>
      </c>
      <c r="G211">
        <v>275889</v>
      </c>
      <c r="H211">
        <v>1</v>
      </c>
      <c r="I211">
        <v>0</v>
      </c>
      <c r="J211" s="14">
        <v>0</v>
      </c>
      <c r="K211" s="17">
        <f>COUNTIF(J$4:J$214,"&lt;="&amp;J211)/COUNT(J$4:J$214)</f>
        <v>4.7393364928909949E-2</v>
      </c>
      <c r="L211">
        <v>0</v>
      </c>
      <c r="M211" s="19">
        <v>0</v>
      </c>
      <c r="N211">
        <v>1</v>
      </c>
      <c r="O211">
        <v>0</v>
      </c>
      <c r="P211">
        <v>0</v>
      </c>
      <c r="Q211">
        <v>0</v>
      </c>
    </row>
    <row r="212" spans="1:17">
      <c r="A212" t="s">
        <v>2491</v>
      </c>
      <c r="B212" t="s">
        <v>1192</v>
      </c>
      <c r="C212" t="s">
        <v>1193</v>
      </c>
      <c r="D212">
        <v>659530</v>
      </c>
      <c r="E212">
        <v>278375</v>
      </c>
      <c r="F212">
        <v>381155</v>
      </c>
      <c r="G212">
        <v>278374</v>
      </c>
      <c r="H212">
        <v>1</v>
      </c>
      <c r="I212">
        <v>0</v>
      </c>
      <c r="J212" s="14">
        <v>0</v>
      </c>
      <c r="K212" s="17">
        <f>COUNTIF(J$4:J$214,"&lt;="&amp;J212)/COUNT(J$4:J$214)</f>
        <v>4.7393364928909949E-2</v>
      </c>
      <c r="L212">
        <v>0</v>
      </c>
      <c r="M212" s="19">
        <v>0</v>
      </c>
      <c r="N212">
        <v>1</v>
      </c>
      <c r="O212">
        <v>0</v>
      </c>
      <c r="P212">
        <v>0</v>
      </c>
      <c r="Q212">
        <v>0</v>
      </c>
    </row>
    <row r="213" spans="1:17">
      <c r="A213" t="s">
        <v>2492</v>
      </c>
      <c r="B213" t="s">
        <v>1200</v>
      </c>
      <c r="C213" t="s">
        <v>1201</v>
      </c>
      <c r="D213">
        <v>659530</v>
      </c>
      <c r="E213">
        <v>151731</v>
      </c>
      <c r="F213">
        <v>507799</v>
      </c>
      <c r="G213">
        <v>151730</v>
      </c>
      <c r="H213">
        <v>1</v>
      </c>
      <c r="I213">
        <v>0</v>
      </c>
      <c r="J213" s="14">
        <v>0</v>
      </c>
      <c r="K213" s="17">
        <f>COUNTIF(J$4:J$214,"&lt;="&amp;J213)/COUNT(J$4:J$214)</f>
        <v>4.7393364928909949E-2</v>
      </c>
      <c r="L213">
        <v>0</v>
      </c>
      <c r="M213" s="19">
        <v>0</v>
      </c>
      <c r="N213">
        <v>1</v>
      </c>
      <c r="O213">
        <v>0</v>
      </c>
      <c r="P213">
        <v>0</v>
      </c>
      <c r="Q213">
        <v>0</v>
      </c>
    </row>
    <row r="214" spans="1:17">
      <c r="A214" t="s">
        <v>2493</v>
      </c>
      <c r="B214" t="s">
        <v>1277</v>
      </c>
      <c r="C214" t="s">
        <v>1278</v>
      </c>
      <c r="D214">
        <v>659530</v>
      </c>
      <c r="E214">
        <v>393027</v>
      </c>
      <c r="F214">
        <v>266503</v>
      </c>
      <c r="G214">
        <v>393026</v>
      </c>
      <c r="H214">
        <v>1</v>
      </c>
      <c r="I214">
        <v>0</v>
      </c>
      <c r="J214" s="14">
        <v>0</v>
      </c>
      <c r="K214" s="17">
        <f>COUNTIF(J$4:J$214,"&lt;="&amp;J214)/COUNT(J$4:J$214)</f>
        <v>4.7393364928909949E-2</v>
      </c>
      <c r="L214">
        <v>0</v>
      </c>
      <c r="M214" s="19">
        <v>0</v>
      </c>
      <c r="N214">
        <v>1</v>
      </c>
      <c r="O214">
        <v>0</v>
      </c>
      <c r="P214">
        <v>0</v>
      </c>
      <c r="Q214">
        <v>0</v>
      </c>
    </row>
  </sheetData>
  <sortState ref="M3:M214">
    <sortCondition descending="1" ref="M3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000"/>
  <sheetViews>
    <sheetView workbookViewId="0">
      <selection activeCell="E10" sqref="E10"/>
    </sheetView>
  </sheetViews>
  <sheetFormatPr defaultRowHeight="15"/>
  <cols>
    <col min="2" max="2" width="23.85546875" bestFit="1" customWidth="1"/>
  </cols>
  <sheetData>
    <row r="1" spans="1:3">
      <c r="A1">
        <v>1</v>
      </c>
      <c r="B1" t="s">
        <v>1338</v>
      </c>
      <c r="C1">
        <v>1</v>
      </c>
    </row>
    <row r="2" spans="1:3">
      <c r="A2">
        <v>2</v>
      </c>
      <c r="B2" t="s">
        <v>1339</v>
      </c>
      <c r="C2">
        <v>2</v>
      </c>
    </row>
    <row r="3" spans="1:3">
      <c r="A3">
        <v>3</v>
      </c>
      <c r="B3" t="s">
        <v>1340</v>
      </c>
      <c r="C3">
        <v>3</v>
      </c>
    </row>
    <row r="4" spans="1:3">
      <c r="A4">
        <v>4</v>
      </c>
      <c r="B4" t="s">
        <v>1341</v>
      </c>
      <c r="C4">
        <v>4</v>
      </c>
    </row>
    <row r="5" spans="1:3">
      <c r="A5">
        <v>5</v>
      </c>
      <c r="B5" t="s">
        <v>1342</v>
      </c>
      <c r="C5">
        <v>5</v>
      </c>
    </row>
    <row r="6" spans="1:3">
      <c r="A6">
        <v>6</v>
      </c>
      <c r="B6" t="s">
        <v>1343</v>
      </c>
      <c r="C6">
        <v>6</v>
      </c>
    </row>
    <row r="7" spans="1:3">
      <c r="A7">
        <v>7</v>
      </c>
      <c r="B7" t="s">
        <v>1344</v>
      </c>
      <c r="C7">
        <v>7</v>
      </c>
    </row>
    <row r="8" spans="1:3">
      <c r="A8">
        <v>8</v>
      </c>
      <c r="B8" t="s">
        <v>1345</v>
      </c>
      <c r="C8">
        <v>8</v>
      </c>
    </row>
    <row r="9" spans="1:3">
      <c r="A9">
        <v>9</v>
      </c>
      <c r="B9" t="s">
        <v>1346</v>
      </c>
      <c r="C9">
        <v>9</v>
      </c>
    </row>
    <row r="10" spans="1:3">
      <c r="A10">
        <v>10</v>
      </c>
      <c r="B10" t="s">
        <v>1347</v>
      </c>
      <c r="C10">
        <v>10</v>
      </c>
    </row>
    <row r="11" spans="1:3">
      <c r="A11">
        <v>11</v>
      </c>
      <c r="B11" t="s">
        <v>1348</v>
      </c>
      <c r="C11">
        <v>11</v>
      </c>
    </row>
    <row r="12" spans="1:3">
      <c r="A12">
        <v>12</v>
      </c>
      <c r="B12" t="s">
        <v>1349</v>
      </c>
      <c r="C12">
        <v>12</v>
      </c>
    </row>
    <row r="13" spans="1:3">
      <c r="A13">
        <v>13</v>
      </c>
      <c r="B13" t="s">
        <v>1350</v>
      </c>
      <c r="C13">
        <v>13</v>
      </c>
    </row>
    <row r="14" spans="1:3">
      <c r="A14">
        <v>14</v>
      </c>
      <c r="B14" t="s">
        <v>1351</v>
      </c>
      <c r="C14">
        <v>14</v>
      </c>
    </row>
    <row r="15" spans="1:3">
      <c r="A15">
        <v>15</v>
      </c>
      <c r="B15" t="s">
        <v>1352</v>
      </c>
      <c r="C15">
        <v>15</v>
      </c>
    </row>
    <row r="16" spans="1:3">
      <c r="A16">
        <v>16</v>
      </c>
      <c r="B16" t="s">
        <v>1353</v>
      </c>
      <c r="C16">
        <v>16</v>
      </c>
    </row>
    <row r="17" spans="1:3">
      <c r="A17">
        <v>17</v>
      </c>
      <c r="B17" t="s">
        <v>1354</v>
      </c>
      <c r="C17">
        <v>17</v>
      </c>
    </row>
    <row r="18" spans="1:3">
      <c r="A18">
        <v>18</v>
      </c>
      <c r="B18" t="s">
        <v>1355</v>
      </c>
      <c r="C18">
        <v>18</v>
      </c>
    </row>
    <row r="19" spans="1:3">
      <c r="A19">
        <v>19</v>
      </c>
      <c r="B19" t="s">
        <v>1356</v>
      </c>
      <c r="C19">
        <v>19</v>
      </c>
    </row>
    <row r="20" spans="1:3">
      <c r="A20">
        <v>20</v>
      </c>
      <c r="B20" t="s">
        <v>1357</v>
      </c>
      <c r="C20">
        <v>20</v>
      </c>
    </row>
    <row r="21" spans="1:3">
      <c r="A21">
        <v>21</v>
      </c>
      <c r="B21" t="s">
        <v>1358</v>
      </c>
      <c r="C21">
        <v>21</v>
      </c>
    </row>
    <row r="22" spans="1:3">
      <c r="A22">
        <v>22</v>
      </c>
      <c r="B22" t="s">
        <v>1359</v>
      </c>
      <c r="C22">
        <v>22</v>
      </c>
    </row>
    <row r="23" spans="1:3">
      <c r="A23">
        <v>23</v>
      </c>
      <c r="B23" t="s">
        <v>1360</v>
      </c>
      <c r="C23">
        <v>23</v>
      </c>
    </row>
    <row r="24" spans="1:3">
      <c r="A24">
        <v>24</v>
      </c>
      <c r="B24" t="s">
        <v>1361</v>
      </c>
      <c r="C24">
        <v>24</v>
      </c>
    </row>
    <row r="25" spans="1:3">
      <c r="A25">
        <v>25</v>
      </c>
      <c r="B25" t="s">
        <v>1362</v>
      </c>
      <c r="C25">
        <v>25</v>
      </c>
    </row>
    <row r="26" spans="1:3">
      <c r="A26">
        <v>26</v>
      </c>
      <c r="B26" t="s">
        <v>1363</v>
      </c>
      <c r="C26">
        <v>26</v>
      </c>
    </row>
    <row r="27" spans="1:3">
      <c r="A27">
        <v>27</v>
      </c>
      <c r="B27" t="s">
        <v>1364</v>
      </c>
      <c r="C27">
        <v>27</v>
      </c>
    </row>
    <row r="28" spans="1:3">
      <c r="A28">
        <v>28</v>
      </c>
      <c r="B28" t="s">
        <v>1365</v>
      </c>
      <c r="C28">
        <v>28</v>
      </c>
    </row>
    <row r="29" spans="1:3">
      <c r="A29">
        <v>29</v>
      </c>
      <c r="B29" t="s">
        <v>1366</v>
      </c>
      <c r="C29">
        <v>29</v>
      </c>
    </row>
    <row r="30" spans="1:3">
      <c r="A30">
        <v>30</v>
      </c>
      <c r="B30" t="s">
        <v>1367</v>
      </c>
      <c r="C30">
        <v>30</v>
      </c>
    </row>
    <row r="31" spans="1:3">
      <c r="A31">
        <v>31</v>
      </c>
      <c r="B31" t="s">
        <v>1368</v>
      </c>
      <c r="C31">
        <v>31</v>
      </c>
    </row>
    <row r="32" spans="1:3">
      <c r="A32">
        <v>32</v>
      </c>
      <c r="B32" t="s">
        <v>1369</v>
      </c>
      <c r="C32">
        <v>32</v>
      </c>
    </row>
    <row r="33" spans="1:3">
      <c r="A33">
        <v>33</v>
      </c>
      <c r="B33" t="s">
        <v>1370</v>
      </c>
      <c r="C33">
        <v>33</v>
      </c>
    </row>
    <row r="34" spans="1:3">
      <c r="A34">
        <v>34</v>
      </c>
      <c r="B34" t="s">
        <v>1371</v>
      </c>
      <c r="C34">
        <v>34</v>
      </c>
    </row>
    <row r="35" spans="1:3">
      <c r="A35">
        <v>35</v>
      </c>
      <c r="B35" t="s">
        <v>1372</v>
      </c>
      <c r="C35">
        <v>35</v>
      </c>
    </row>
    <row r="36" spans="1:3">
      <c r="A36">
        <v>36</v>
      </c>
      <c r="B36" t="s">
        <v>1373</v>
      </c>
      <c r="C36">
        <v>36</v>
      </c>
    </row>
    <row r="37" spans="1:3">
      <c r="A37">
        <v>37</v>
      </c>
      <c r="B37" t="s">
        <v>1374</v>
      </c>
      <c r="C37">
        <v>37</v>
      </c>
    </row>
    <row r="38" spans="1:3">
      <c r="A38">
        <v>38</v>
      </c>
      <c r="B38" t="s">
        <v>1375</v>
      </c>
      <c r="C38">
        <v>38</v>
      </c>
    </row>
    <row r="39" spans="1:3">
      <c r="A39">
        <v>39</v>
      </c>
      <c r="B39" t="s">
        <v>1376</v>
      </c>
      <c r="C39">
        <v>39</v>
      </c>
    </row>
    <row r="40" spans="1:3">
      <c r="A40">
        <v>40</v>
      </c>
      <c r="B40" t="s">
        <v>1377</v>
      </c>
      <c r="C40">
        <v>40</v>
      </c>
    </row>
    <row r="41" spans="1:3">
      <c r="A41">
        <v>41</v>
      </c>
      <c r="B41" t="s">
        <v>1378</v>
      </c>
      <c r="C41">
        <v>41</v>
      </c>
    </row>
    <row r="42" spans="1:3">
      <c r="A42">
        <v>42</v>
      </c>
      <c r="B42" t="s">
        <v>1379</v>
      </c>
      <c r="C42">
        <v>42</v>
      </c>
    </row>
    <row r="43" spans="1:3">
      <c r="A43">
        <v>43</v>
      </c>
      <c r="B43" t="s">
        <v>1380</v>
      </c>
      <c r="C43">
        <v>43</v>
      </c>
    </row>
    <row r="44" spans="1:3">
      <c r="A44">
        <v>44</v>
      </c>
      <c r="B44" t="s">
        <v>1381</v>
      </c>
      <c r="C44">
        <v>44</v>
      </c>
    </row>
    <row r="45" spans="1:3">
      <c r="A45">
        <v>45</v>
      </c>
      <c r="B45" t="s">
        <v>1382</v>
      </c>
      <c r="C45">
        <v>45</v>
      </c>
    </row>
    <row r="46" spans="1:3">
      <c r="A46">
        <v>46</v>
      </c>
      <c r="B46" t="s">
        <v>1383</v>
      </c>
      <c r="C46">
        <v>46</v>
      </c>
    </row>
    <row r="47" spans="1:3">
      <c r="A47">
        <v>47</v>
      </c>
      <c r="B47" t="s">
        <v>1384</v>
      </c>
      <c r="C47">
        <v>47</v>
      </c>
    </row>
    <row r="48" spans="1:3">
      <c r="A48">
        <v>48</v>
      </c>
      <c r="B48" t="s">
        <v>1385</v>
      </c>
      <c r="C48">
        <v>48</v>
      </c>
    </row>
    <row r="49" spans="1:3">
      <c r="A49">
        <v>49</v>
      </c>
      <c r="B49" t="s">
        <v>1386</v>
      </c>
      <c r="C49">
        <v>49</v>
      </c>
    </row>
    <row r="50" spans="1:3">
      <c r="A50">
        <v>50</v>
      </c>
      <c r="B50" t="s">
        <v>1387</v>
      </c>
      <c r="C50">
        <v>50</v>
      </c>
    </row>
    <row r="51" spans="1:3">
      <c r="A51">
        <v>51</v>
      </c>
      <c r="B51" t="s">
        <v>1388</v>
      </c>
      <c r="C51">
        <v>51</v>
      </c>
    </row>
    <row r="52" spans="1:3">
      <c r="A52">
        <v>52</v>
      </c>
      <c r="B52" t="s">
        <v>1389</v>
      </c>
      <c r="C52">
        <v>52</v>
      </c>
    </row>
    <row r="53" spans="1:3">
      <c r="A53">
        <v>53</v>
      </c>
      <c r="B53" t="s">
        <v>1390</v>
      </c>
      <c r="C53">
        <v>53</v>
      </c>
    </row>
    <row r="54" spans="1:3">
      <c r="A54">
        <v>54</v>
      </c>
      <c r="B54" t="s">
        <v>1391</v>
      </c>
      <c r="C54">
        <v>54</v>
      </c>
    </row>
    <row r="55" spans="1:3">
      <c r="A55">
        <v>55</v>
      </c>
      <c r="B55" t="s">
        <v>1392</v>
      </c>
      <c r="C55">
        <v>55</v>
      </c>
    </row>
    <row r="56" spans="1:3">
      <c r="A56">
        <v>56</v>
      </c>
      <c r="B56" t="s">
        <v>1393</v>
      </c>
      <c r="C56">
        <v>56</v>
      </c>
    </row>
    <row r="57" spans="1:3">
      <c r="A57">
        <v>57</v>
      </c>
      <c r="B57" t="s">
        <v>1394</v>
      </c>
      <c r="C57">
        <v>57</v>
      </c>
    </row>
    <row r="58" spans="1:3">
      <c r="A58">
        <v>58</v>
      </c>
      <c r="B58" t="s">
        <v>1395</v>
      </c>
      <c r="C58">
        <v>58</v>
      </c>
    </row>
    <row r="59" spans="1:3">
      <c r="A59">
        <v>59</v>
      </c>
      <c r="B59" t="s">
        <v>1396</v>
      </c>
      <c r="C59">
        <v>59</v>
      </c>
    </row>
    <row r="60" spans="1:3">
      <c r="A60">
        <v>60</v>
      </c>
      <c r="B60" t="s">
        <v>1397</v>
      </c>
      <c r="C60">
        <v>60</v>
      </c>
    </row>
    <row r="61" spans="1:3">
      <c r="A61">
        <v>61</v>
      </c>
      <c r="B61" t="s">
        <v>1398</v>
      </c>
      <c r="C61">
        <v>61</v>
      </c>
    </row>
    <row r="62" spans="1:3">
      <c r="A62">
        <v>62</v>
      </c>
      <c r="B62" t="s">
        <v>1399</v>
      </c>
      <c r="C62">
        <v>62</v>
      </c>
    </row>
    <row r="63" spans="1:3">
      <c r="A63">
        <v>63</v>
      </c>
      <c r="B63" t="s">
        <v>1400</v>
      </c>
      <c r="C63">
        <v>63</v>
      </c>
    </row>
    <row r="64" spans="1:3">
      <c r="A64">
        <v>64</v>
      </c>
      <c r="B64" t="s">
        <v>1401</v>
      </c>
      <c r="C64">
        <v>64</v>
      </c>
    </row>
    <row r="65" spans="1:3">
      <c r="A65">
        <v>65</v>
      </c>
      <c r="B65" t="s">
        <v>1402</v>
      </c>
      <c r="C65">
        <v>65</v>
      </c>
    </row>
    <row r="66" spans="1:3">
      <c r="A66">
        <v>66</v>
      </c>
      <c r="B66" t="s">
        <v>1403</v>
      </c>
      <c r="C66">
        <v>66</v>
      </c>
    </row>
    <row r="67" spans="1:3">
      <c r="A67">
        <v>67</v>
      </c>
      <c r="B67" t="s">
        <v>1404</v>
      </c>
      <c r="C67">
        <v>67</v>
      </c>
    </row>
    <row r="68" spans="1:3">
      <c r="A68">
        <v>68</v>
      </c>
      <c r="B68" t="s">
        <v>1405</v>
      </c>
      <c r="C68">
        <v>68</v>
      </c>
    </row>
    <row r="69" spans="1:3">
      <c r="A69">
        <v>69</v>
      </c>
      <c r="B69" t="s">
        <v>1406</v>
      </c>
      <c r="C69">
        <v>69</v>
      </c>
    </row>
    <row r="70" spans="1:3">
      <c r="A70">
        <v>70</v>
      </c>
      <c r="B70" t="s">
        <v>1407</v>
      </c>
      <c r="C70">
        <v>70</v>
      </c>
    </row>
    <row r="71" spans="1:3">
      <c r="A71">
        <v>71</v>
      </c>
      <c r="B71" t="s">
        <v>1408</v>
      </c>
      <c r="C71">
        <v>71</v>
      </c>
    </row>
    <row r="72" spans="1:3">
      <c r="A72">
        <v>72</v>
      </c>
      <c r="B72" t="s">
        <v>1409</v>
      </c>
      <c r="C72">
        <v>72</v>
      </c>
    </row>
    <row r="73" spans="1:3">
      <c r="A73">
        <v>73</v>
      </c>
      <c r="B73" t="s">
        <v>1410</v>
      </c>
      <c r="C73">
        <v>73</v>
      </c>
    </row>
    <row r="74" spans="1:3">
      <c r="A74">
        <v>74</v>
      </c>
      <c r="B74" t="s">
        <v>1411</v>
      </c>
      <c r="C74">
        <v>74</v>
      </c>
    </row>
    <row r="75" spans="1:3">
      <c r="A75">
        <v>75</v>
      </c>
      <c r="B75" t="s">
        <v>1412</v>
      </c>
      <c r="C75">
        <v>75</v>
      </c>
    </row>
    <row r="76" spans="1:3">
      <c r="A76">
        <v>76</v>
      </c>
      <c r="B76" t="s">
        <v>1413</v>
      </c>
      <c r="C76">
        <v>76</v>
      </c>
    </row>
    <row r="77" spans="1:3">
      <c r="A77">
        <v>77</v>
      </c>
      <c r="B77" t="s">
        <v>1414</v>
      </c>
      <c r="C77">
        <v>77</v>
      </c>
    </row>
    <row r="78" spans="1:3">
      <c r="A78">
        <v>78</v>
      </c>
      <c r="B78" t="s">
        <v>1415</v>
      </c>
      <c r="C78">
        <v>78</v>
      </c>
    </row>
    <row r="79" spans="1:3">
      <c r="A79">
        <v>79</v>
      </c>
      <c r="B79" t="s">
        <v>1416</v>
      </c>
      <c r="C79">
        <v>79</v>
      </c>
    </row>
    <row r="80" spans="1:3">
      <c r="A80">
        <v>80</v>
      </c>
      <c r="B80" t="s">
        <v>1417</v>
      </c>
      <c r="C80">
        <v>80</v>
      </c>
    </row>
    <row r="81" spans="1:3">
      <c r="A81">
        <v>81</v>
      </c>
      <c r="B81" t="s">
        <v>1418</v>
      </c>
      <c r="C81">
        <v>81</v>
      </c>
    </row>
    <row r="82" spans="1:3">
      <c r="A82">
        <v>82</v>
      </c>
      <c r="B82" t="s">
        <v>1419</v>
      </c>
      <c r="C82">
        <v>82</v>
      </c>
    </row>
    <row r="83" spans="1:3">
      <c r="A83">
        <v>83</v>
      </c>
      <c r="B83" t="s">
        <v>1420</v>
      </c>
      <c r="C83">
        <v>83</v>
      </c>
    </row>
    <row r="84" spans="1:3">
      <c r="A84">
        <v>84</v>
      </c>
      <c r="B84" t="s">
        <v>1421</v>
      </c>
      <c r="C84">
        <v>84</v>
      </c>
    </row>
    <row r="85" spans="1:3">
      <c r="A85">
        <v>85</v>
      </c>
      <c r="B85" t="s">
        <v>1422</v>
      </c>
      <c r="C85">
        <v>85</v>
      </c>
    </row>
    <row r="86" spans="1:3">
      <c r="A86">
        <v>86</v>
      </c>
      <c r="B86" t="s">
        <v>1423</v>
      </c>
      <c r="C86">
        <v>86</v>
      </c>
    </row>
    <row r="87" spans="1:3">
      <c r="A87">
        <v>87</v>
      </c>
      <c r="B87" t="s">
        <v>1424</v>
      </c>
      <c r="C87">
        <v>87</v>
      </c>
    </row>
    <row r="88" spans="1:3">
      <c r="A88">
        <v>88</v>
      </c>
      <c r="B88" t="s">
        <v>1425</v>
      </c>
      <c r="C88">
        <v>88</v>
      </c>
    </row>
    <row r="89" spans="1:3">
      <c r="A89">
        <v>89</v>
      </c>
      <c r="B89" t="s">
        <v>1426</v>
      </c>
      <c r="C89">
        <v>89</v>
      </c>
    </row>
    <row r="90" spans="1:3">
      <c r="A90">
        <v>90</v>
      </c>
      <c r="B90" t="s">
        <v>1427</v>
      </c>
      <c r="C90">
        <v>90</v>
      </c>
    </row>
    <row r="91" spans="1:3">
      <c r="A91">
        <v>91</v>
      </c>
      <c r="B91" t="s">
        <v>1428</v>
      </c>
      <c r="C91">
        <v>91</v>
      </c>
    </row>
    <row r="92" spans="1:3">
      <c r="A92">
        <v>92</v>
      </c>
      <c r="B92" t="s">
        <v>1429</v>
      </c>
      <c r="C92">
        <v>92</v>
      </c>
    </row>
    <row r="93" spans="1:3">
      <c r="A93">
        <v>93</v>
      </c>
      <c r="B93" t="s">
        <v>1430</v>
      </c>
      <c r="C93">
        <v>93</v>
      </c>
    </row>
    <row r="94" spans="1:3">
      <c r="A94">
        <v>94</v>
      </c>
      <c r="B94" t="s">
        <v>1431</v>
      </c>
      <c r="C94">
        <v>94</v>
      </c>
    </row>
    <row r="95" spans="1:3">
      <c r="A95">
        <v>95</v>
      </c>
      <c r="B95" t="s">
        <v>1432</v>
      </c>
      <c r="C95">
        <v>95</v>
      </c>
    </row>
    <row r="96" spans="1:3">
      <c r="A96">
        <v>96</v>
      </c>
      <c r="B96" t="s">
        <v>1433</v>
      </c>
      <c r="C96">
        <v>96</v>
      </c>
    </row>
    <row r="97" spans="1:3">
      <c r="A97">
        <v>97</v>
      </c>
      <c r="B97" t="s">
        <v>1434</v>
      </c>
      <c r="C97">
        <v>97</v>
      </c>
    </row>
    <row r="98" spans="1:3">
      <c r="A98">
        <v>98</v>
      </c>
      <c r="B98" t="s">
        <v>1435</v>
      </c>
      <c r="C98">
        <v>98</v>
      </c>
    </row>
    <row r="99" spans="1:3">
      <c r="A99">
        <v>99</v>
      </c>
      <c r="B99" t="s">
        <v>1436</v>
      </c>
      <c r="C99">
        <v>99</v>
      </c>
    </row>
    <row r="100" spans="1:3">
      <c r="A100">
        <v>100</v>
      </c>
      <c r="B100" t="s">
        <v>1437</v>
      </c>
      <c r="C100">
        <v>100</v>
      </c>
    </row>
    <row r="101" spans="1:3">
      <c r="A101">
        <v>101</v>
      </c>
      <c r="B101" t="s">
        <v>1438</v>
      </c>
      <c r="C101">
        <v>101</v>
      </c>
    </row>
    <row r="102" spans="1:3">
      <c r="A102">
        <v>102</v>
      </c>
      <c r="B102" t="s">
        <v>1439</v>
      </c>
      <c r="C102">
        <v>102</v>
      </c>
    </row>
    <row r="103" spans="1:3">
      <c r="A103">
        <v>103</v>
      </c>
      <c r="B103" t="s">
        <v>1440</v>
      </c>
      <c r="C103">
        <v>103</v>
      </c>
    </row>
    <row r="104" spans="1:3">
      <c r="A104">
        <v>104</v>
      </c>
      <c r="B104" t="s">
        <v>1441</v>
      </c>
      <c r="C104">
        <v>104</v>
      </c>
    </row>
    <row r="105" spans="1:3">
      <c r="A105">
        <v>105</v>
      </c>
      <c r="B105" t="s">
        <v>1442</v>
      </c>
      <c r="C105">
        <v>105</v>
      </c>
    </row>
    <row r="106" spans="1:3">
      <c r="A106">
        <v>106</v>
      </c>
      <c r="B106" t="s">
        <v>1443</v>
      </c>
      <c r="C106">
        <v>106</v>
      </c>
    </row>
    <row r="107" spans="1:3">
      <c r="A107">
        <v>107</v>
      </c>
      <c r="B107" t="s">
        <v>1444</v>
      </c>
      <c r="C107">
        <v>107</v>
      </c>
    </row>
    <row r="108" spans="1:3">
      <c r="A108">
        <v>108</v>
      </c>
      <c r="B108" t="s">
        <v>1445</v>
      </c>
      <c r="C108">
        <v>108</v>
      </c>
    </row>
    <row r="109" spans="1:3">
      <c r="A109">
        <v>109</v>
      </c>
      <c r="B109" t="s">
        <v>1446</v>
      </c>
      <c r="C109">
        <v>109</v>
      </c>
    </row>
    <row r="110" spans="1:3">
      <c r="A110">
        <v>110</v>
      </c>
      <c r="B110" t="s">
        <v>1447</v>
      </c>
      <c r="C110">
        <v>110</v>
      </c>
    </row>
    <row r="111" spans="1:3">
      <c r="A111">
        <v>111</v>
      </c>
      <c r="B111" t="s">
        <v>1448</v>
      </c>
      <c r="C111">
        <v>111</v>
      </c>
    </row>
    <row r="112" spans="1:3">
      <c r="A112">
        <v>112</v>
      </c>
      <c r="B112" t="s">
        <v>1449</v>
      </c>
      <c r="C112">
        <v>112</v>
      </c>
    </row>
    <row r="113" spans="1:3">
      <c r="A113">
        <v>113</v>
      </c>
      <c r="B113" t="s">
        <v>1450</v>
      </c>
      <c r="C113">
        <v>113</v>
      </c>
    </row>
    <row r="114" spans="1:3">
      <c r="A114">
        <v>114</v>
      </c>
      <c r="B114" t="s">
        <v>1451</v>
      </c>
      <c r="C114">
        <v>114</v>
      </c>
    </row>
    <row r="115" spans="1:3">
      <c r="A115">
        <v>115</v>
      </c>
      <c r="B115" t="s">
        <v>1452</v>
      </c>
      <c r="C115">
        <v>115</v>
      </c>
    </row>
    <row r="116" spans="1:3">
      <c r="A116">
        <v>116</v>
      </c>
      <c r="B116" t="s">
        <v>1453</v>
      </c>
      <c r="C116">
        <v>116</v>
      </c>
    </row>
    <row r="117" spans="1:3">
      <c r="A117">
        <v>117</v>
      </c>
      <c r="B117" t="s">
        <v>1454</v>
      </c>
      <c r="C117">
        <v>117</v>
      </c>
    </row>
    <row r="118" spans="1:3">
      <c r="A118">
        <v>118</v>
      </c>
      <c r="B118" t="s">
        <v>1455</v>
      </c>
      <c r="C118">
        <v>118</v>
      </c>
    </row>
    <row r="119" spans="1:3">
      <c r="A119">
        <v>119</v>
      </c>
      <c r="B119" t="s">
        <v>1456</v>
      </c>
      <c r="C119">
        <v>119</v>
      </c>
    </row>
    <row r="120" spans="1:3">
      <c r="A120">
        <v>120</v>
      </c>
      <c r="B120" t="s">
        <v>1457</v>
      </c>
      <c r="C120">
        <v>120</v>
      </c>
    </row>
    <row r="121" spans="1:3">
      <c r="A121">
        <v>121</v>
      </c>
      <c r="B121" t="s">
        <v>1458</v>
      </c>
      <c r="C121">
        <v>121</v>
      </c>
    </row>
    <row r="122" spans="1:3">
      <c r="A122">
        <v>122</v>
      </c>
      <c r="B122" t="s">
        <v>1459</v>
      </c>
      <c r="C122">
        <v>122</v>
      </c>
    </row>
    <row r="123" spans="1:3">
      <c r="A123">
        <v>123</v>
      </c>
      <c r="B123" t="s">
        <v>1460</v>
      </c>
      <c r="C123">
        <v>123</v>
      </c>
    </row>
    <row r="124" spans="1:3">
      <c r="A124">
        <v>124</v>
      </c>
      <c r="B124" t="s">
        <v>1461</v>
      </c>
      <c r="C124">
        <v>124</v>
      </c>
    </row>
    <row r="125" spans="1:3">
      <c r="A125">
        <v>125</v>
      </c>
      <c r="B125" t="s">
        <v>1462</v>
      </c>
      <c r="C125">
        <v>125</v>
      </c>
    </row>
    <row r="126" spans="1:3">
      <c r="A126">
        <v>126</v>
      </c>
      <c r="B126" t="s">
        <v>1463</v>
      </c>
      <c r="C126">
        <v>126</v>
      </c>
    </row>
    <row r="127" spans="1:3">
      <c r="A127">
        <v>127</v>
      </c>
      <c r="B127" t="s">
        <v>1464</v>
      </c>
      <c r="C127">
        <v>127</v>
      </c>
    </row>
    <row r="128" spans="1:3">
      <c r="A128">
        <v>128</v>
      </c>
      <c r="B128" t="s">
        <v>1465</v>
      </c>
      <c r="C128">
        <v>128</v>
      </c>
    </row>
    <row r="129" spans="1:3">
      <c r="A129">
        <v>129</v>
      </c>
      <c r="B129" t="s">
        <v>1466</v>
      </c>
      <c r="C129">
        <v>129</v>
      </c>
    </row>
    <row r="130" spans="1:3">
      <c r="A130">
        <v>130</v>
      </c>
      <c r="B130" t="s">
        <v>1467</v>
      </c>
      <c r="C130">
        <v>130</v>
      </c>
    </row>
    <row r="131" spans="1:3">
      <c r="A131">
        <v>131</v>
      </c>
      <c r="B131" t="s">
        <v>1468</v>
      </c>
      <c r="C131">
        <v>131</v>
      </c>
    </row>
    <row r="132" spans="1:3">
      <c r="A132">
        <v>132</v>
      </c>
      <c r="B132" t="s">
        <v>1469</v>
      </c>
      <c r="C132">
        <v>132</v>
      </c>
    </row>
    <row r="133" spans="1:3">
      <c r="A133">
        <v>133</v>
      </c>
      <c r="B133" t="s">
        <v>1470</v>
      </c>
      <c r="C133">
        <v>133</v>
      </c>
    </row>
    <row r="134" spans="1:3">
      <c r="A134">
        <v>134</v>
      </c>
      <c r="B134" t="s">
        <v>1471</v>
      </c>
      <c r="C134">
        <v>134</v>
      </c>
    </row>
    <row r="135" spans="1:3">
      <c r="A135">
        <v>135</v>
      </c>
      <c r="B135" t="s">
        <v>1472</v>
      </c>
      <c r="C135">
        <v>135</v>
      </c>
    </row>
    <row r="136" spans="1:3">
      <c r="A136">
        <v>136</v>
      </c>
      <c r="B136" t="s">
        <v>1473</v>
      </c>
      <c r="C136">
        <v>136</v>
      </c>
    </row>
    <row r="137" spans="1:3">
      <c r="A137">
        <v>137</v>
      </c>
      <c r="B137" t="s">
        <v>1474</v>
      </c>
      <c r="C137">
        <v>137</v>
      </c>
    </row>
    <row r="138" spans="1:3">
      <c r="A138">
        <v>138</v>
      </c>
      <c r="B138" t="s">
        <v>1475</v>
      </c>
      <c r="C138">
        <v>138</v>
      </c>
    </row>
    <row r="139" spans="1:3">
      <c r="A139">
        <v>139</v>
      </c>
      <c r="B139" t="s">
        <v>1476</v>
      </c>
      <c r="C139">
        <v>139</v>
      </c>
    </row>
    <row r="140" spans="1:3">
      <c r="A140">
        <v>140</v>
      </c>
      <c r="B140" t="s">
        <v>1477</v>
      </c>
      <c r="C140">
        <v>140</v>
      </c>
    </row>
    <row r="141" spans="1:3">
      <c r="A141">
        <v>141</v>
      </c>
      <c r="B141" t="s">
        <v>1478</v>
      </c>
      <c r="C141">
        <v>141</v>
      </c>
    </row>
    <row r="142" spans="1:3">
      <c r="A142">
        <v>142</v>
      </c>
      <c r="B142" t="s">
        <v>1479</v>
      </c>
      <c r="C142">
        <v>142</v>
      </c>
    </row>
    <row r="143" spans="1:3">
      <c r="A143">
        <v>143</v>
      </c>
      <c r="B143" t="s">
        <v>1480</v>
      </c>
      <c r="C143">
        <v>143</v>
      </c>
    </row>
    <row r="144" spans="1:3">
      <c r="A144">
        <v>144</v>
      </c>
      <c r="B144" t="s">
        <v>1481</v>
      </c>
      <c r="C144">
        <v>144</v>
      </c>
    </row>
    <row r="145" spans="1:3">
      <c r="A145">
        <v>145</v>
      </c>
      <c r="B145" t="s">
        <v>1482</v>
      </c>
      <c r="C145">
        <v>145</v>
      </c>
    </row>
    <row r="146" spans="1:3">
      <c r="A146">
        <v>146</v>
      </c>
      <c r="B146" t="s">
        <v>1483</v>
      </c>
      <c r="C146">
        <v>146</v>
      </c>
    </row>
    <row r="147" spans="1:3">
      <c r="A147">
        <v>147</v>
      </c>
      <c r="B147" t="s">
        <v>1484</v>
      </c>
      <c r="C147">
        <v>147</v>
      </c>
    </row>
    <row r="148" spans="1:3">
      <c r="A148">
        <v>148</v>
      </c>
      <c r="B148" t="s">
        <v>1485</v>
      </c>
      <c r="C148">
        <v>148</v>
      </c>
    </row>
    <row r="149" spans="1:3">
      <c r="A149">
        <v>149</v>
      </c>
      <c r="B149" t="s">
        <v>1486</v>
      </c>
      <c r="C149">
        <v>149</v>
      </c>
    </row>
    <row r="150" spans="1:3">
      <c r="A150">
        <v>150</v>
      </c>
      <c r="B150" t="s">
        <v>1487</v>
      </c>
      <c r="C150">
        <v>150</v>
      </c>
    </row>
    <row r="151" spans="1:3">
      <c r="A151">
        <v>151</v>
      </c>
      <c r="B151" t="s">
        <v>1488</v>
      </c>
      <c r="C151">
        <v>151</v>
      </c>
    </row>
    <row r="152" spans="1:3">
      <c r="A152">
        <v>152</v>
      </c>
      <c r="B152" t="s">
        <v>1489</v>
      </c>
      <c r="C152">
        <v>152</v>
      </c>
    </row>
    <row r="153" spans="1:3">
      <c r="A153">
        <v>153</v>
      </c>
      <c r="B153" t="s">
        <v>1490</v>
      </c>
      <c r="C153">
        <v>153</v>
      </c>
    </row>
    <row r="154" spans="1:3">
      <c r="A154">
        <v>154</v>
      </c>
      <c r="B154" t="s">
        <v>1491</v>
      </c>
      <c r="C154">
        <v>154</v>
      </c>
    </row>
    <row r="155" spans="1:3">
      <c r="A155">
        <v>155</v>
      </c>
      <c r="B155" t="s">
        <v>1492</v>
      </c>
      <c r="C155">
        <v>155</v>
      </c>
    </row>
    <row r="156" spans="1:3">
      <c r="A156">
        <v>156</v>
      </c>
      <c r="B156" t="s">
        <v>1493</v>
      </c>
      <c r="C156">
        <v>156</v>
      </c>
    </row>
    <row r="157" spans="1:3">
      <c r="A157">
        <v>157</v>
      </c>
      <c r="B157" t="s">
        <v>1494</v>
      </c>
      <c r="C157">
        <v>157</v>
      </c>
    </row>
    <row r="158" spans="1:3">
      <c r="A158">
        <v>158</v>
      </c>
      <c r="B158" t="s">
        <v>1495</v>
      </c>
      <c r="C158">
        <v>158</v>
      </c>
    </row>
    <row r="159" spans="1:3">
      <c r="A159">
        <v>159</v>
      </c>
      <c r="B159" t="s">
        <v>1496</v>
      </c>
      <c r="C159">
        <v>159</v>
      </c>
    </row>
    <row r="160" spans="1:3">
      <c r="A160">
        <v>160</v>
      </c>
      <c r="B160" t="s">
        <v>1497</v>
      </c>
      <c r="C160">
        <v>160</v>
      </c>
    </row>
    <row r="161" spans="1:3">
      <c r="A161">
        <v>161</v>
      </c>
      <c r="B161" t="s">
        <v>1498</v>
      </c>
      <c r="C161">
        <v>161</v>
      </c>
    </row>
    <row r="162" spans="1:3">
      <c r="A162">
        <v>162</v>
      </c>
      <c r="B162" t="s">
        <v>1499</v>
      </c>
      <c r="C162">
        <v>162</v>
      </c>
    </row>
    <row r="163" spans="1:3">
      <c r="A163">
        <v>163</v>
      </c>
      <c r="B163" t="s">
        <v>1500</v>
      </c>
      <c r="C163">
        <v>163</v>
      </c>
    </row>
    <row r="164" spans="1:3">
      <c r="A164">
        <v>164</v>
      </c>
      <c r="B164" t="s">
        <v>1501</v>
      </c>
      <c r="C164">
        <v>164</v>
      </c>
    </row>
    <row r="165" spans="1:3">
      <c r="A165">
        <v>165</v>
      </c>
      <c r="B165" t="s">
        <v>1502</v>
      </c>
      <c r="C165">
        <v>165</v>
      </c>
    </row>
    <row r="166" spans="1:3">
      <c r="A166">
        <v>166</v>
      </c>
      <c r="B166" t="s">
        <v>1503</v>
      </c>
      <c r="C166">
        <v>166</v>
      </c>
    </row>
    <row r="167" spans="1:3">
      <c r="A167">
        <v>167</v>
      </c>
      <c r="B167" t="s">
        <v>1504</v>
      </c>
      <c r="C167">
        <v>167</v>
      </c>
    </row>
    <row r="168" spans="1:3">
      <c r="A168">
        <v>168</v>
      </c>
      <c r="B168" t="s">
        <v>1505</v>
      </c>
      <c r="C168">
        <v>168</v>
      </c>
    </row>
    <row r="169" spans="1:3">
      <c r="A169">
        <v>169</v>
      </c>
      <c r="B169" t="s">
        <v>1506</v>
      </c>
      <c r="C169">
        <v>169</v>
      </c>
    </row>
    <row r="170" spans="1:3">
      <c r="A170">
        <v>170</v>
      </c>
      <c r="B170" t="s">
        <v>1507</v>
      </c>
      <c r="C170">
        <v>170</v>
      </c>
    </row>
    <row r="171" spans="1:3">
      <c r="A171">
        <v>171</v>
      </c>
      <c r="B171" t="s">
        <v>1508</v>
      </c>
      <c r="C171">
        <v>171</v>
      </c>
    </row>
    <row r="172" spans="1:3">
      <c r="A172">
        <v>172</v>
      </c>
      <c r="B172" t="s">
        <v>1509</v>
      </c>
      <c r="C172">
        <v>172</v>
      </c>
    </row>
    <row r="173" spans="1:3">
      <c r="A173">
        <v>173</v>
      </c>
      <c r="B173" t="s">
        <v>1510</v>
      </c>
      <c r="C173">
        <v>173</v>
      </c>
    </row>
    <row r="174" spans="1:3">
      <c r="A174">
        <v>174</v>
      </c>
      <c r="B174" t="s">
        <v>1511</v>
      </c>
      <c r="C174">
        <v>174</v>
      </c>
    </row>
    <row r="175" spans="1:3">
      <c r="A175">
        <v>175</v>
      </c>
      <c r="B175" t="s">
        <v>1512</v>
      </c>
      <c r="C175">
        <v>175</v>
      </c>
    </row>
    <row r="176" spans="1:3">
      <c r="A176">
        <v>176</v>
      </c>
      <c r="B176" t="s">
        <v>1513</v>
      </c>
      <c r="C176">
        <v>176</v>
      </c>
    </row>
    <row r="177" spans="1:3">
      <c r="A177">
        <v>177</v>
      </c>
      <c r="B177" t="s">
        <v>1514</v>
      </c>
      <c r="C177">
        <v>177</v>
      </c>
    </row>
    <row r="178" spans="1:3">
      <c r="A178">
        <v>178</v>
      </c>
      <c r="B178" t="s">
        <v>1515</v>
      </c>
      <c r="C178">
        <v>178</v>
      </c>
    </row>
    <row r="179" spans="1:3">
      <c r="A179">
        <v>179</v>
      </c>
      <c r="B179" t="s">
        <v>1516</v>
      </c>
      <c r="C179">
        <v>179</v>
      </c>
    </row>
    <row r="180" spans="1:3">
      <c r="A180">
        <v>180</v>
      </c>
      <c r="B180" t="s">
        <v>1517</v>
      </c>
      <c r="C180">
        <v>180</v>
      </c>
    </row>
    <row r="181" spans="1:3">
      <c r="A181">
        <v>181</v>
      </c>
      <c r="B181" t="s">
        <v>1518</v>
      </c>
      <c r="C181">
        <v>181</v>
      </c>
    </row>
    <row r="182" spans="1:3">
      <c r="A182">
        <v>182</v>
      </c>
      <c r="B182" t="s">
        <v>1519</v>
      </c>
      <c r="C182">
        <v>182</v>
      </c>
    </row>
    <row r="183" spans="1:3">
      <c r="A183">
        <v>183</v>
      </c>
      <c r="B183" t="s">
        <v>1520</v>
      </c>
      <c r="C183">
        <v>183</v>
      </c>
    </row>
    <row r="184" spans="1:3">
      <c r="A184">
        <v>184</v>
      </c>
      <c r="B184" t="s">
        <v>1521</v>
      </c>
      <c r="C184">
        <v>184</v>
      </c>
    </row>
    <row r="185" spans="1:3">
      <c r="A185">
        <v>185</v>
      </c>
      <c r="B185" t="s">
        <v>1522</v>
      </c>
      <c r="C185">
        <v>185</v>
      </c>
    </row>
    <row r="186" spans="1:3">
      <c r="A186">
        <v>186</v>
      </c>
      <c r="B186" t="s">
        <v>1523</v>
      </c>
      <c r="C186">
        <v>186</v>
      </c>
    </row>
    <row r="187" spans="1:3">
      <c r="A187">
        <v>187</v>
      </c>
      <c r="B187" t="s">
        <v>1524</v>
      </c>
      <c r="C187">
        <v>187</v>
      </c>
    </row>
    <row r="188" spans="1:3">
      <c r="A188">
        <v>188</v>
      </c>
      <c r="B188" t="s">
        <v>1525</v>
      </c>
      <c r="C188">
        <v>188</v>
      </c>
    </row>
    <row r="189" spans="1:3">
      <c r="A189">
        <v>189</v>
      </c>
      <c r="B189" t="s">
        <v>1526</v>
      </c>
      <c r="C189">
        <v>189</v>
      </c>
    </row>
    <row r="190" spans="1:3">
      <c r="A190">
        <v>190</v>
      </c>
      <c r="B190" t="s">
        <v>1527</v>
      </c>
      <c r="C190">
        <v>190</v>
      </c>
    </row>
    <row r="191" spans="1:3">
      <c r="A191">
        <v>191</v>
      </c>
      <c r="B191" t="s">
        <v>1528</v>
      </c>
      <c r="C191">
        <v>191</v>
      </c>
    </row>
    <row r="192" spans="1:3">
      <c r="A192">
        <v>192</v>
      </c>
      <c r="B192" t="s">
        <v>1529</v>
      </c>
      <c r="C192">
        <v>192</v>
      </c>
    </row>
    <row r="193" spans="1:3">
      <c r="A193">
        <v>193</v>
      </c>
      <c r="B193" t="s">
        <v>1530</v>
      </c>
      <c r="C193">
        <v>193</v>
      </c>
    </row>
    <row r="194" spans="1:3">
      <c r="A194">
        <v>194</v>
      </c>
      <c r="B194" t="s">
        <v>1531</v>
      </c>
      <c r="C194">
        <v>194</v>
      </c>
    </row>
    <row r="195" spans="1:3">
      <c r="A195">
        <v>195</v>
      </c>
      <c r="B195" t="s">
        <v>1532</v>
      </c>
      <c r="C195">
        <v>195</v>
      </c>
    </row>
    <row r="196" spans="1:3">
      <c r="A196">
        <v>196</v>
      </c>
      <c r="B196" t="s">
        <v>1533</v>
      </c>
      <c r="C196">
        <v>196</v>
      </c>
    </row>
    <row r="197" spans="1:3">
      <c r="A197">
        <v>197</v>
      </c>
      <c r="B197" t="s">
        <v>1534</v>
      </c>
      <c r="C197">
        <v>197</v>
      </c>
    </row>
    <row r="198" spans="1:3">
      <c r="A198">
        <v>198</v>
      </c>
      <c r="B198" t="s">
        <v>1535</v>
      </c>
      <c r="C198">
        <v>198</v>
      </c>
    </row>
    <row r="199" spans="1:3">
      <c r="A199">
        <v>199</v>
      </c>
      <c r="B199" t="s">
        <v>1536</v>
      </c>
      <c r="C199">
        <v>199</v>
      </c>
    </row>
    <row r="200" spans="1:3">
      <c r="A200">
        <v>200</v>
      </c>
      <c r="B200" t="s">
        <v>1537</v>
      </c>
      <c r="C200">
        <v>200</v>
      </c>
    </row>
    <row r="201" spans="1:3">
      <c r="A201">
        <v>201</v>
      </c>
      <c r="B201" t="s">
        <v>1538</v>
      </c>
      <c r="C201">
        <v>201</v>
      </c>
    </row>
    <row r="202" spans="1:3">
      <c r="A202">
        <v>202</v>
      </c>
      <c r="B202" t="s">
        <v>1539</v>
      </c>
      <c r="C202">
        <v>202</v>
      </c>
    </row>
    <row r="203" spans="1:3">
      <c r="A203">
        <v>203</v>
      </c>
      <c r="B203" t="s">
        <v>1540</v>
      </c>
      <c r="C203">
        <v>203</v>
      </c>
    </row>
    <row r="204" spans="1:3">
      <c r="A204">
        <v>204</v>
      </c>
      <c r="B204" t="s">
        <v>1541</v>
      </c>
      <c r="C204">
        <v>204</v>
      </c>
    </row>
    <row r="205" spans="1:3">
      <c r="A205">
        <v>205</v>
      </c>
      <c r="B205" t="s">
        <v>1542</v>
      </c>
      <c r="C205">
        <v>205</v>
      </c>
    </row>
    <row r="206" spans="1:3">
      <c r="A206">
        <v>206</v>
      </c>
      <c r="B206" t="s">
        <v>1543</v>
      </c>
      <c r="C206">
        <v>206</v>
      </c>
    </row>
    <row r="207" spans="1:3">
      <c r="A207">
        <v>207</v>
      </c>
      <c r="B207" t="s">
        <v>1544</v>
      </c>
      <c r="C207">
        <v>207</v>
      </c>
    </row>
    <row r="208" spans="1:3">
      <c r="A208">
        <v>208</v>
      </c>
      <c r="B208" t="s">
        <v>1545</v>
      </c>
      <c r="C208">
        <v>208</v>
      </c>
    </row>
    <row r="209" spans="1:3">
      <c r="A209">
        <v>209</v>
      </c>
      <c r="B209" t="s">
        <v>1546</v>
      </c>
      <c r="C209">
        <v>209</v>
      </c>
    </row>
    <row r="210" spans="1:3">
      <c r="A210">
        <v>210</v>
      </c>
      <c r="B210" t="s">
        <v>1547</v>
      </c>
      <c r="C210">
        <v>210</v>
      </c>
    </row>
    <row r="211" spans="1:3">
      <c r="A211">
        <v>211</v>
      </c>
      <c r="B211" t="s">
        <v>1548</v>
      </c>
      <c r="C211">
        <v>211</v>
      </c>
    </row>
    <row r="212" spans="1:3">
      <c r="A212">
        <v>212</v>
      </c>
      <c r="B212" t="s">
        <v>1549</v>
      </c>
      <c r="C212">
        <v>212</v>
      </c>
    </row>
    <row r="213" spans="1:3">
      <c r="A213">
        <v>213</v>
      </c>
      <c r="B213" t="s">
        <v>1550</v>
      </c>
      <c r="C213">
        <v>213</v>
      </c>
    </row>
    <row r="214" spans="1:3">
      <c r="A214">
        <v>214</v>
      </c>
      <c r="B214" t="s">
        <v>1551</v>
      </c>
      <c r="C214">
        <v>214</v>
      </c>
    </row>
    <row r="215" spans="1:3">
      <c r="A215">
        <v>215</v>
      </c>
      <c r="B215" t="s">
        <v>1552</v>
      </c>
      <c r="C215">
        <v>215</v>
      </c>
    </row>
    <row r="216" spans="1:3">
      <c r="A216">
        <v>216</v>
      </c>
      <c r="B216" t="s">
        <v>1553</v>
      </c>
      <c r="C216">
        <v>216</v>
      </c>
    </row>
    <row r="217" spans="1:3">
      <c r="A217">
        <v>217</v>
      </c>
      <c r="B217" t="s">
        <v>1554</v>
      </c>
      <c r="C217">
        <v>217</v>
      </c>
    </row>
    <row r="218" spans="1:3">
      <c r="A218">
        <v>218</v>
      </c>
      <c r="B218" t="s">
        <v>1555</v>
      </c>
      <c r="C218">
        <v>218</v>
      </c>
    </row>
    <row r="219" spans="1:3">
      <c r="A219">
        <v>219</v>
      </c>
      <c r="B219" t="s">
        <v>1556</v>
      </c>
      <c r="C219">
        <v>219</v>
      </c>
    </row>
    <row r="220" spans="1:3">
      <c r="A220">
        <v>220</v>
      </c>
      <c r="B220" t="s">
        <v>1557</v>
      </c>
      <c r="C220">
        <v>220</v>
      </c>
    </row>
    <row r="221" spans="1:3">
      <c r="A221">
        <v>221</v>
      </c>
      <c r="B221" t="s">
        <v>1558</v>
      </c>
      <c r="C221">
        <v>221</v>
      </c>
    </row>
    <row r="222" spans="1:3">
      <c r="A222">
        <v>222</v>
      </c>
      <c r="B222" t="s">
        <v>1559</v>
      </c>
      <c r="C222">
        <v>222</v>
      </c>
    </row>
    <row r="223" spans="1:3">
      <c r="A223">
        <v>223</v>
      </c>
      <c r="B223" t="s">
        <v>1560</v>
      </c>
      <c r="C223">
        <v>223</v>
      </c>
    </row>
    <row r="224" spans="1:3">
      <c r="A224">
        <v>224</v>
      </c>
      <c r="B224" t="s">
        <v>1561</v>
      </c>
      <c r="C224">
        <v>224</v>
      </c>
    </row>
    <row r="225" spans="1:3">
      <c r="A225">
        <v>225</v>
      </c>
      <c r="B225" t="s">
        <v>1562</v>
      </c>
      <c r="C225">
        <v>225</v>
      </c>
    </row>
    <row r="226" spans="1:3">
      <c r="A226">
        <v>226</v>
      </c>
      <c r="B226" t="s">
        <v>1563</v>
      </c>
      <c r="C226">
        <v>226</v>
      </c>
    </row>
    <row r="227" spans="1:3">
      <c r="A227">
        <v>227</v>
      </c>
      <c r="B227" t="s">
        <v>1564</v>
      </c>
      <c r="C227">
        <v>227</v>
      </c>
    </row>
    <row r="228" spans="1:3">
      <c r="A228">
        <v>228</v>
      </c>
      <c r="B228" t="s">
        <v>1565</v>
      </c>
      <c r="C228">
        <v>228</v>
      </c>
    </row>
    <row r="229" spans="1:3">
      <c r="A229">
        <v>229</v>
      </c>
      <c r="B229" t="s">
        <v>1566</v>
      </c>
      <c r="C229">
        <v>229</v>
      </c>
    </row>
    <row r="230" spans="1:3">
      <c r="A230">
        <v>230</v>
      </c>
      <c r="B230" t="s">
        <v>1567</v>
      </c>
      <c r="C230">
        <v>230</v>
      </c>
    </row>
    <row r="231" spans="1:3">
      <c r="A231">
        <v>231</v>
      </c>
      <c r="B231" t="s">
        <v>1568</v>
      </c>
      <c r="C231">
        <v>231</v>
      </c>
    </row>
    <row r="232" spans="1:3">
      <c r="A232">
        <v>232</v>
      </c>
      <c r="B232" t="s">
        <v>1569</v>
      </c>
      <c r="C232">
        <v>232</v>
      </c>
    </row>
    <row r="233" spans="1:3">
      <c r="A233">
        <v>233</v>
      </c>
      <c r="B233" t="s">
        <v>1570</v>
      </c>
      <c r="C233">
        <v>233</v>
      </c>
    </row>
    <row r="234" spans="1:3">
      <c r="A234">
        <v>234</v>
      </c>
      <c r="B234" t="s">
        <v>1571</v>
      </c>
      <c r="C234">
        <v>234</v>
      </c>
    </row>
    <row r="235" spans="1:3">
      <c r="A235">
        <v>235</v>
      </c>
      <c r="B235" t="s">
        <v>1572</v>
      </c>
      <c r="C235">
        <v>235</v>
      </c>
    </row>
    <row r="236" spans="1:3">
      <c r="A236">
        <v>236</v>
      </c>
      <c r="B236" t="s">
        <v>1573</v>
      </c>
      <c r="C236">
        <v>236</v>
      </c>
    </row>
    <row r="237" spans="1:3">
      <c r="A237">
        <v>237</v>
      </c>
      <c r="B237" t="s">
        <v>1574</v>
      </c>
      <c r="C237">
        <v>237</v>
      </c>
    </row>
    <row r="238" spans="1:3">
      <c r="A238">
        <v>238</v>
      </c>
      <c r="B238" t="s">
        <v>1575</v>
      </c>
      <c r="C238">
        <v>238</v>
      </c>
    </row>
    <row r="239" spans="1:3">
      <c r="A239">
        <v>239</v>
      </c>
      <c r="B239" t="s">
        <v>1576</v>
      </c>
      <c r="C239">
        <v>239</v>
      </c>
    </row>
    <row r="240" spans="1:3">
      <c r="A240">
        <v>240</v>
      </c>
      <c r="B240" t="s">
        <v>1577</v>
      </c>
      <c r="C240">
        <v>240</v>
      </c>
    </row>
    <row r="241" spans="1:3">
      <c r="A241">
        <v>241</v>
      </c>
      <c r="B241" t="s">
        <v>1578</v>
      </c>
      <c r="C241">
        <v>241</v>
      </c>
    </row>
    <row r="242" spans="1:3">
      <c r="A242">
        <v>242</v>
      </c>
      <c r="B242" t="s">
        <v>1579</v>
      </c>
      <c r="C242">
        <v>242</v>
      </c>
    </row>
    <row r="243" spans="1:3">
      <c r="A243">
        <v>243</v>
      </c>
      <c r="B243" t="s">
        <v>1580</v>
      </c>
      <c r="C243">
        <v>243</v>
      </c>
    </row>
    <row r="244" spans="1:3">
      <c r="A244">
        <v>244</v>
      </c>
      <c r="B244" t="s">
        <v>1581</v>
      </c>
      <c r="C244">
        <v>244</v>
      </c>
    </row>
    <row r="245" spans="1:3">
      <c r="A245">
        <v>245</v>
      </c>
      <c r="B245" t="s">
        <v>1582</v>
      </c>
      <c r="C245">
        <v>245</v>
      </c>
    </row>
    <row r="246" spans="1:3">
      <c r="A246">
        <v>246</v>
      </c>
      <c r="B246" t="s">
        <v>1583</v>
      </c>
      <c r="C246">
        <v>246</v>
      </c>
    </row>
    <row r="247" spans="1:3">
      <c r="A247">
        <v>247</v>
      </c>
      <c r="B247" t="s">
        <v>1584</v>
      </c>
      <c r="C247">
        <v>247</v>
      </c>
    </row>
    <row r="248" spans="1:3">
      <c r="A248">
        <v>248</v>
      </c>
      <c r="B248" t="s">
        <v>1585</v>
      </c>
      <c r="C248">
        <v>248</v>
      </c>
    </row>
    <row r="249" spans="1:3">
      <c r="A249">
        <v>249</v>
      </c>
      <c r="B249" t="s">
        <v>1586</v>
      </c>
      <c r="C249">
        <v>249</v>
      </c>
    </row>
    <row r="250" spans="1:3">
      <c r="A250">
        <v>250</v>
      </c>
      <c r="B250" t="s">
        <v>1587</v>
      </c>
      <c r="C250">
        <v>250</v>
      </c>
    </row>
    <row r="251" spans="1:3">
      <c r="A251">
        <v>251</v>
      </c>
      <c r="B251" t="s">
        <v>1588</v>
      </c>
      <c r="C251">
        <v>251</v>
      </c>
    </row>
    <row r="252" spans="1:3">
      <c r="A252">
        <v>252</v>
      </c>
      <c r="B252" t="s">
        <v>1589</v>
      </c>
      <c r="C252">
        <v>252</v>
      </c>
    </row>
    <row r="253" spans="1:3">
      <c r="A253">
        <v>253</v>
      </c>
      <c r="B253" t="s">
        <v>1590</v>
      </c>
      <c r="C253">
        <v>253</v>
      </c>
    </row>
    <row r="254" spans="1:3">
      <c r="A254">
        <v>254</v>
      </c>
      <c r="B254" t="s">
        <v>1591</v>
      </c>
      <c r="C254">
        <v>254</v>
      </c>
    </row>
    <row r="255" spans="1:3">
      <c r="A255">
        <v>255</v>
      </c>
      <c r="B255" t="s">
        <v>1592</v>
      </c>
      <c r="C255">
        <v>255</v>
      </c>
    </row>
    <row r="256" spans="1:3">
      <c r="A256">
        <v>256</v>
      </c>
      <c r="B256" t="s">
        <v>1593</v>
      </c>
      <c r="C256">
        <v>256</v>
      </c>
    </row>
    <row r="257" spans="1:3">
      <c r="A257">
        <v>257</v>
      </c>
      <c r="B257" t="s">
        <v>1594</v>
      </c>
      <c r="C257">
        <v>257</v>
      </c>
    </row>
    <row r="258" spans="1:3">
      <c r="A258">
        <v>258</v>
      </c>
      <c r="B258" t="s">
        <v>1595</v>
      </c>
      <c r="C258">
        <v>258</v>
      </c>
    </row>
    <row r="259" spans="1:3">
      <c r="A259">
        <v>259</v>
      </c>
      <c r="B259" t="s">
        <v>1596</v>
      </c>
      <c r="C259">
        <v>259</v>
      </c>
    </row>
    <row r="260" spans="1:3">
      <c r="A260">
        <v>260</v>
      </c>
      <c r="B260" t="s">
        <v>1597</v>
      </c>
      <c r="C260">
        <v>260</v>
      </c>
    </row>
    <row r="261" spans="1:3">
      <c r="A261">
        <v>261</v>
      </c>
      <c r="B261" t="s">
        <v>1598</v>
      </c>
      <c r="C261">
        <v>261</v>
      </c>
    </row>
    <row r="262" spans="1:3">
      <c r="A262">
        <v>262</v>
      </c>
      <c r="B262" t="s">
        <v>1599</v>
      </c>
      <c r="C262">
        <v>262</v>
      </c>
    </row>
    <row r="263" spans="1:3">
      <c r="A263">
        <v>263</v>
      </c>
      <c r="B263" t="s">
        <v>1600</v>
      </c>
      <c r="C263">
        <v>263</v>
      </c>
    </row>
    <row r="264" spans="1:3">
      <c r="A264">
        <v>264</v>
      </c>
      <c r="B264" t="s">
        <v>1601</v>
      </c>
      <c r="C264">
        <v>264</v>
      </c>
    </row>
    <row r="265" spans="1:3">
      <c r="A265">
        <v>265</v>
      </c>
      <c r="B265" t="s">
        <v>1602</v>
      </c>
      <c r="C265">
        <v>265</v>
      </c>
    </row>
    <row r="266" spans="1:3">
      <c r="A266">
        <v>266</v>
      </c>
      <c r="B266" t="s">
        <v>1603</v>
      </c>
      <c r="C266">
        <v>266</v>
      </c>
    </row>
    <row r="267" spans="1:3">
      <c r="A267">
        <v>267</v>
      </c>
      <c r="B267" t="s">
        <v>1604</v>
      </c>
      <c r="C267">
        <v>267</v>
      </c>
    </row>
    <row r="268" spans="1:3">
      <c r="A268">
        <v>268</v>
      </c>
      <c r="B268" t="s">
        <v>1605</v>
      </c>
      <c r="C268">
        <v>268</v>
      </c>
    </row>
    <row r="269" spans="1:3">
      <c r="A269">
        <v>269</v>
      </c>
      <c r="B269" t="s">
        <v>1606</v>
      </c>
      <c r="C269">
        <v>269</v>
      </c>
    </row>
    <row r="270" spans="1:3">
      <c r="A270">
        <v>270</v>
      </c>
      <c r="B270" t="s">
        <v>1607</v>
      </c>
      <c r="C270">
        <v>270</v>
      </c>
    </row>
    <row r="271" spans="1:3">
      <c r="A271">
        <v>271</v>
      </c>
      <c r="B271" t="s">
        <v>1608</v>
      </c>
      <c r="C271">
        <v>271</v>
      </c>
    </row>
    <row r="272" spans="1:3">
      <c r="A272">
        <v>272</v>
      </c>
      <c r="B272" t="s">
        <v>1609</v>
      </c>
      <c r="C272">
        <v>272</v>
      </c>
    </row>
    <row r="273" spans="1:3">
      <c r="A273">
        <v>273</v>
      </c>
      <c r="B273" t="s">
        <v>1610</v>
      </c>
      <c r="C273">
        <v>273</v>
      </c>
    </row>
    <row r="274" spans="1:3">
      <c r="A274">
        <v>274</v>
      </c>
      <c r="B274" t="s">
        <v>1611</v>
      </c>
      <c r="C274">
        <v>274</v>
      </c>
    </row>
    <row r="275" spans="1:3">
      <c r="A275">
        <v>275</v>
      </c>
      <c r="B275" t="s">
        <v>1612</v>
      </c>
      <c r="C275">
        <v>275</v>
      </c>
    </row>
    <row r="276" spans="1:3">
      <c r="A276">
        <v>276</v>
      </c>
      <c r="B276" t="s">
        <v>1613</v>
      </c>
      <c r="C276">
        <v>276</v>
      </c>
    </row>
    <row r="277" spans="1:3">
      <c r="A277">
        <v>277</v>
      </c>
      <c r="B277" t="s">
        <v>1614</v>
      </c>
      <c r="C277">
        <v>277</v>
      </c>
    </row>
    <row r="278" spans="1:3">
      <c r="A278">
        <v>278</v>
      </c>
      <c r="B278" t="s">
        <v>1615</v>
      </c>
      <c r="C278">
        <v>278</v>
      </c>
    </row>
    <row r="279" spans="1:3">
      <c r="A279">
        <v>279</v>
      </c>
      <c r="B279" t="s">
        <v>1616</v>
      </c>
      <c r="C279">
        <v>279</v>
      </c>
    </row>
    <row r="280" spans="1:3">
      <c r="A280">
        <v>280</v>
      </c>
      <c r="B280" t="s">
        <v>1617</v>
      </c>
      <c r="C280">
        <v>280</v>
      </c>
    </row>
    <row r="281" spans="1:3">
      <c r="A281">
        <v>281</v>
      </c>
      <c r="B281" t="s">
        <v>1618</v>
      </c>
      <c r="C281">
        <v>281</v>
      </c>
    </row>
    <row r="282" spans="1:3">
      <c r="A282">
        <v>282</v>
      </c>
      <c r="B282" t="s">
        <v>1619</v>
      </c>
      <c r="C282">
        <v>282</v>
      </c>
    </row>
    <row r="283" spans="1:3">
      <c r="A283">
        <v>283</v>
      </c>
      <c r="B283" t="s">
        <v>1620</v>
      </c>
      <c r="C283">
        <v>283</v>
      </c>
    </row>
    <row r="284" spans="1:3">
      <c r="A284">
        <v>284</v>
      </c>
      <c r="B284" t="s">
        <v>1621</v>
      </c>
      <c r="C284">
        <v>284</v>
      </c>
    </row>
    <row r="285" spans="1:3">
      <c r="A285">
        <v>285</v>
      </c>
      <c r="B285" t="s">
        <v>1622</v>
      </c>
      <c r="C285">
        <v>285</v>
      </c>
    </row>
    <row r="286" spans="1:3">
      <c r="A286">
        <v>286</v>
      </c>
      <c r="B286" t="s">
        <v>1623</v>
      </c>
      <c r="C286">
        <v>286</v>
      </c>
    </row>
    <row r="287" spans="1:3">
      <c r="A287">
        <v>287</v>
      </c>
      <c r="B287" t="s">
        <v>1624</v>
      </c>
      <c r="C287">
        <v>287</v>
      </c>
    </row>
    <row r="288" spans="1:3">
      <c r="A288">
        <v>288</v>
      </c>
      <c r="B288" t="s">
        <v>1625</v>
      </c>
      <c r="C288">
        <v>288</v>
      </c>
    </row>
    <row r="289" spans="1:3">
      <c r="A289">
        <v>289</v>
      </c>
      <c r="B289" t="s">
        <v>1626</v>
      </c>
      <c r="C289">
        <v>289</v>
      </c>
    </row>
    <row r="290" spans="1:3">
      <c r="A290">
        <v>290</v>
      </c>
      <c r="B290" t="s">
        <v>1627</v>
      </c>
      <c r="C290">
        <v>290</v>
      </c>
    </row>
    <row r="291" spans="1:3">
      <c r="A291">
        <v>291</v>
      </c>
      <c r="B291" t="s">
        <v>1628</v>
      </c>
      <c r="C291">
        <v>291</v>
      </c>
    </row>
    <row r="292" spans="1:3">
      <c r="A292">
        <v>292</v>
      </c>
      <c r="B292" t="s">
        <v>1629</v>
      </c>
      <c r="C292">
        <v>292</v>
      </c>
    </row>
    <row r="293" spans="1:3">
      <c r="A293">
        <v>293</v>
      </c>
      <c r="B293" t="s">
        <v>1630</v>
      </c>
      <c r="C293">
        <v>293</v>
      </c>
    </row>
    <row r="294" spans="1:3">
      <c r="A294">
        <v>294</v>
      </c>
      <c r="B294" t="s">
        <v>1631</v>
      </c>
      <c r="C294">
        <v>294</v>
      </c>
    </row>
    <row r="295" spans="1:3">
      <c r="A295">
        <v>295</v>
      </c>
      <c r="B295" t="s">
        <v>1632</v>
      </c>
      <c r="C295">
        <v>295</v>
      </c>
    </row>
    <row r="296" spans="1:3">
      <c r="A296">
        <v>296</v>
      </c>
      <c r="B296" t="s">
        <v>1633</v>
      </c>
      <c r="C296">
        <v>296</v>
      </c>
    </row>
    <row r="297" spans="1:3">
      <c r="A297">
        <v>297</v>
      </c>
      <c r="B297" t="s">
        <v>1634</v>
      </c>
      <c r="C297">
        <v>297</v>
      </c>
    </row>
    <row r="298" spans="1:3">
      <c r="A298">
        <v>298</v>
      </c>
      <c r="B298" t="s">
        <v>1635</v>
      </c>
      <c r="C298">
        <v>298</v>
      </c>
    </row>
    <row r="299" spans="1:3">
      <c r="A299">
        <v>299</v>
      </c>
      <c r="B299" t="s">
        <v>1636</v>
      </c>
      <c r="C299">
        <v>299</v>
      </c>
    </row>
    <row r="300" spans="1:3">
      <c r="A300">
        <v>300</v>
      </c>
      <c r="B300" t="s">
        <v>1637</v>
      </c>
      <c r="C300">
        <v>300</v>
      </c>
    </row>
    <row r="301" spans="1:3">
      <c r="A301">
        <v>301</v>
      </c>
      <c r="B301" t="s">
        <v>1638</v>
      </c>
      <c r="C301">
        <v>301</v>
      </c>
    </row>
    <row r="302" spans="1:3">
      <c r="A302">
        <v>302</v>
      </c>
      <c r="B302" t="s">
        <v>1639</v>
      </c>
      <c r="C302">
        <v>302</v>
      </c>
    </row>
    <row r="303" spans="1:3">
      <c r="A303">
        <v>303</v>
      </c>
      <c r="B303" t="s">
        <v>1640</v>
      </c>
      <c r="C303">
        <v>303</v>
      </c>
    </row>
    <row r="304" spans="1:3">
      <c r="A304">
        <v>304</v>
      </c>
      <c r="B304" t="s">
        <v>1641</v>
      </c>
      <c r="C304">
        <v>304</v>
      </c>
    </row>
    <row r="305" spans="1:3">
      <c r="A305">
        <v>305</v>
      </c>
      <c r="B305" t="s">
        <v>1642</v>
      </c>
      <c r="C305">
        <v>305</v>
      </c>
    </row>
    <row r="306" spans="1:3">
      <c r="A306">
        <v>306</v>
      </c>
      <c r="B306" t="s">
        <v>1643</v>
      </c>
      <c r="C306">
        <v>306</v>
      </c>
    </row>
    <row r="307" spans="1:3">
      <c r="A307">
        <v>307</v>
      </c>
      <c r="B307" t="s">
        <v>1644</v>
      </c>
      <c r="C307">
        <v>307</v>
      </c>
    </row>
    <row r="308" spans="1:3">
      <c r="A308">
        <v>308</v>
      </c>
      <c r="B308" t="s">
        <v>1645</v>
      </c>
      <c r="C308">
        <v>308</v>
      </c>
    </row>
    <row r="309" spans="1:3">
      <c r="A309">
        <v>309</v>
      </c>
      <c r="B309" t="s">
        <v>1646</v>
      </c>
      <c r="C309">
        <v>309</v>
      </c>
    </row>
    <row r="310" spans="1:3">
      <c r="A310">
        <v>310</v>
      </c>
      <c r="B310" t="s">
        <v>1647</v>
      </c>
      <c r="C310">
        <v>310</v>
      </c>
    </row>
    <row r="311" spans="1:3">
      <c r="A311">
        <v>311</v>
      </c>
      <c r="B311" t="s">
        <v>1648</v>
      </c>
      <c r="C311">
        <v>311</v>
      </c>
    </row>
    <row r="312" spans="1:3">
      <c r="A312">
        <v>312</v>
      </c>
      <c r="B312" t="s">
        <v>1649</v>
      </c>
      <c r="C312">
        <v>312</v>
      </c>
    </row>
    <row r="313" spans="1:3">
      <c r="A313">
        <v>313</v>
      </c>
      <c r="B313" t="s">
        <v>1650</v>
      </c>
      <c r="C313">
        <v>313</v>
      </c>
    </row>
    <row r="314" spans="1:3">
      <c r="A314">
        <v>314</v>
      </c>
      <c r="B314" t="s">
        <v>1651</v>
      </c>
      <c r="C314">
        <v>314</v>
      </c>
    </row>
    <row r="315" spans="1:3">
      <c r="A315">
        <v>315</v>
      </c>
      <c r="B315" t="s">
        <v>1652</v>
      </c>
      <c r="C315">
        <v>315</v>
      </c>
    </row>
    <row r="316" spans="1:3">
      <c r="A316">
        <v>316</v>
      </c>
      <c r="B316" t="s">
        <v>1653</v>
      </c>
      <c r="C316">
        <v>316</v>
      </c>
    </row>
    <row r="317" spans="1:3">
      <c r="A317">
        <v>317</v>
      </c>
      <c r="B317" t="s">
        <v>1654</v>
      </c>
      <c r="C317">
        <v>317</v>
      </c>
    </row>
    <row r="318" spans="1:3">
      <c r="A318">
        <v>318</v>
      </c>
      <c r="B318" t="s">
        <v>1655</v>
      </c>
      <c r="C318">
        <v>318</v>
      </c>
    </row>
    <row r="319" spans="1:3">
      <c r="A319">
        <v>319</v>
      </c>
      <c r="B319" t="s">
        <v>1656</v>
      </c>
      <c r="C319">
        <v>319</v>
      </c>
    </row>
    <row r="320" spans="1:3">
      <c r="A320">
        <v>320</v>
      </c>
      <c r="B320" t="s">
        <v>1657</v>
      </c>
      <c r="C320">
        <v>320</v>
      </c>
    </row>
    <row r="321" spans="1:3">
      <c r="A321">
        <v>321</v>
      </c>
      <c r="B321" t="s">
        <v>1658</v>
      </c>
      <c r="C321">
        <v>321</v>
      </c>
    </row>
    <row r="322" spans="1:3">
      <c r="A322">
        <v>322</v>
      </c>
      <c r="B322" t="s">
        <v>1659</v>
      </c>
      <c r="C322">
        <v>322</v>
      </c>
    </row>
    <row r="323" spans="1:3">
      <c r="A323">
        <v>323</v>
      </c>
      <c r="B323" t="s">
        <v>1660</v>
      </c>
      <c r="C323">
        <v>323</v>
      </c>
    </row>
    <row r="324" spans="1:3">
      <c r="A324">
        <v>324</v>
      </c>
      <c r="B324" t="s">
        <v>1661</v>
      </c>
      <c r="C324">
        <v>324</v>
      </c>
    </row>
    <row r="325" spans="1:3">
      <c r="A325">
        <v>325</v>
      </c>
      <c r="B325" t="s">
        <v>1662</v>
      </c>
      <c r="C325">
        <v>325</v>
      </c>
    </row>
    <row r="326" spans="1:3">
      <c r="A326">
        <v>326</v>
      </c>
      <c r="B326" t="s">
        <v>1663</v>
      </c>
      <c r="C326">
        <v>326</v>
      </c>
    </row>
    <row r="327" spans="1:3">
      <c r="A327">
        <v>327</v>
      </c>
      <c r="B327" t="s">
        <v>1664</v>
      </c>
      <c r="C327">
        <v>327</v>
      </c>
    </row>
    <row r="328" spans="1:3">
      <c r="A328">
        <v>328</v>
      </c>
      <c r="B328" t="s">
        <v>1665</v>
      </c>
      <c r="C328">
        <v>328</v>
      </c>
    </row>
    <row r="329" spans="1:3">
      <c r="A329">
        <v>329</v>
      </c>
      <c r="B329" t="s">
        <v>1666</v>
      </c>
      <c r="C329">
        <v>329</v>
      </c>
    </row>
    <row r="330" spans="1:3">
      <c r="A330">
        <v>330</v>
      </c>
      <c r="B330" t="s">
        <v>1667</v>
      </c>
      <c r="C330">
        <v>330</v>
      </c>
    </row>
    <row r="331" spans="1:3">
      <c r="A331">
        <v>331</v>
      </c>
      <c r="B331" t="s">
        <v>1668</v>
      </c>
      <c r="C331">
        <v>331</v>
      </c>
    </row>
    <row r="332" spans="1:3">
      <c r="A332">
        <v>332</v>
      </c>
      <c r="B332" t="s">
        <v>1669</v>
      </c>
      <c r="C332">
        <v>332</v>
      </c>
    </row>
    <row r="333" spans="1:3">
      <c r="A333">
        <v>333</v>
      </c>
      <c r="B333" t="s">
        <v>1670</v>
      </c>
      <c r="C333">
        <v>333</v>
      </c>
    </row>
    <row r="334" spans="1:3">
      <c r="A334">
        <v>334</v>
      </c>
      <c r="B334" t="s">
        <v>1671</v>
      </c>
      <c r="C334">
        <v>334</v>
      </c>
    </row>
    <row r="335" spans="1:3">
      <c r="A335">
        <v>335</v>
      </c>
      <c r="B335" t="s">
        <v>1672</v>
      </c>
      <c r="C335">
        <v>335</v>
      </c>
    </row>
    <row r="336" spans="1:3">
      <c r="A336">
        <v>336</v>
      </c>
      <c r="B336" t="s">
        <v>1673</v>
      </c>
      <c r="C336">
        <v>336</v>
      </c>
    </row>
    <row r="337" spans="1:3">
      <c r="A337">
        <v>337</v>
      </c>
      <c r="B337" t="s">
        <v>1674</v>
      </c>
      <c r="C337">
        <v>337</v>
      </c>
    </row>
    <row r="338" spans="1:3">
      <c r="A338">
        <v>338</v>
      </c>
      <c r="B338" t="s">
        <v>1675</v>
      </c>
      <c r="C338">
        <v>338</v>
      </c>
    </row>
    <row r="339" spans="1:3">
      <c r="A339">
        <v>339</v>
      </c>
      <c r="B339" t="s">
        <v>1676</v>
      </c>
      <c r="C339">
        <v>339</v>
      </c>
    </row>
    <row r="340" spans="1:3">
      <c r="A340">
        <v>340</v>
      </c>
      <c r="B340" t="s">
        <v>1677</v>
      </c>
      <c r="C340">
        <v>340</v>
      </c>
    </row>
    <row r="341" spans="1:3">
      <c r="A341">
        <v>341</v>
      </c>
      <c r="B341" t="s">
        <v>1678</v>
      </c>
      <c r="C341">
        <v>341</v>
      </c>
    </row>
    <row r="342" spans="1:3">
      <c r="A342">
        <v>342</v>
      </c>
      <c r="B342" t="s">
        <v>1679</v>
      </c>
      <c r="C342">
        <v>342</v>
      </c>
    </row>
    <row r="343" spans="1:3">
      <c r="A343">
        <v>343</v>
      </c>
      <c r="B343" t="s">
        <v>1680</v>
      </c>
      <c r="C343">
        <v>343</v>
      </c>
    </row>
    <row r="344" spans="1:3">
      <c r="A344">
        <v>344</v>
      </c>
      <c r="B344" t="s">
        <v>1681</v>
      </c>
      <c r="C344">
        <v>344</v>
      </c>
    </row>
    <row r="345" spans="1:3">
      <c r="A345">
        <v>345</v>
      </c>
      <c r="B345" t="s">
        <v>1682</v>
      </c>
      <c r="C345">
        <v>345</v>
      </c>
    </row>
    <row r="346" spans="1:3">
      <c r="A346">
        <v>346</v>
      </c>
      <c r="B346" t="s">
        <v>1683</v>
      </c>
      <c r="C346">
        <v>346</v>
      </c>
    </row>
    <row r="347" spans="1:3">
      <c r="A347">
        <v>347</v>
      </c>
      <c r="B347" t="s">
        <v>1684</v>
      </c>
      <c r="C347">
        <v>347</v>
      </c>
    </row>
    <row r="348" spans="1:3">
      <c r="A348">
        <v>348</v>
      </c>
      <c r="B348" t="s">
        <v>1685</v>
      </c>
      <c r="C348">
        <v>348</v>
      </c>
    </row>
    <row r="349" spans="1:3">
      <c r="A349">
        <v>349</v>
      </c>
      <c r="B349" t="s">
        <v>1686</v>
      </c>
      <c r="C349">
        <v>349</v>
      </c>
    </row>
    <row r="350" spans="1:3">
      <c r="A350">
        <v>350</v>
      </c>
      <c r="B350" t="s">
        <v>1687</v>
      </c>
      <c r="C350">
        <v>350</v>
      </c>
    </row>
    <row r="351" spans="1:3">
      <c r="A351">
        <v>351</v>
      </c>
      <c r="B351" t="s">
        <v>1688</v>
      </c>
      <c r="C351">
        <v>351</v>
      </c>
    </row>
    <row r="352" spans="1:3">
      <c r="A352">
        <v>352</v>
      </c>
      <c r="B352" t="s">
        <v>1689</v>
      </c>
      <c r="C352">
        <v>352</v>
      </c>
    </row>
    <row r="353" spans="1:3">
      <c r="A353">
        <v>353</v>
      </c>
      <c r="B353" t="s">
        <v>1690</v>
      </c>
      <c r="C353">
        <v>353</v>
      </c>
    </row>
    <row r="354" spans="1:3">
      <c r="A354">
        <v>354</v>
      </c>
      <c r="B354" t="s">
        <v>1691</v>
      </c>
      <c r="C354">
        <v>354</v>
      </c>
    </row>
    <row r="355" spans="1:3">
      <c r="A355">
        <v>355</v>
      </c>
      <c r="B355" t="s">
        <v>1692</v>
      </c>
      <c r="C355">
        <v>355</v>
      </c>
    </row>
    <row r="356" spans="1:3">
      <c r="A356">
        <v>356</v>
      </c>
      <c r="B356" t="s">
        <v>1693</v>
      </c>
      <c r="C356">
        <v>356</v>
      </c>
    </row>
    <row r="357" spans="1:3">
      <c r="A357">
        <v>357</v>
      </c>
      <c r="B357" t="s">
        <v>1694</v>
      </c>
      <c r="C357">
        <v>357</v>
      </c>
    </row>
    <row r="358" spans="1:3">
      <c r="A358">
        <v>358</v>
      </c>
      <c r="B358" t="s">
        <v>1695</v>
      </c>
      <c r="C358">
        <v>358</v>
      </c>
    </row>
    <row r="359" spans="1:3">
      <c r="A359">
        <v>359</v>
      </c>
      <c r="B359" t="s">
        <v>1696</v>
      </c>
      <c r="C359">
        <v>359</v>
      </c>
    </row>
    <row r="360" spans="1:3">
      <c r="A360">
        <v>360</v>
      </c>
      <c r="B360" t="s">
        <v>1697</v>
      </c>
      <c r="C360">
        <v>360</v>
      </c>
    </row>
    <row r="361" spans="1:3">
      <c r="A361">
        <v>361</v>
      </c>
      <c r="B361" t="s">
        <v>1698</v>
      </c>
      <c r="C361">
        <v>361</v>
      </c>
    </row>
    <row r="362" spans="1:3">
      <c r="A362">
        <v>362</v>
      </c>
      <c r="B362" t="s">
        <v>1699</v>
      </c>
      <c r="C362">
        <v>362</v>
      </c>
    </row>
    <row r="363" spans="1:3">
      <c r="A363">
        <v>363</v>
      </c>
      <c r="B363" t="s">
        <v>1700</v>
      </c>
      <c r="C363">
        <v>363</v>
      </c>
    </row>
    <row r="364" spans="1:3">
      <c r="A364">
        <v>364</v>
      </c>
      <c r="B364" t="s">
        <v>1701</v>
      </c>
      <c r="C364">
        <v>364</v>
      </c>
    </row>
    <row r="365" spans="1:3">
      <c r="A365">
        <v>365</v>
      </c>
      <c r="B365" t="s">
        <v>1702</v>
      </c>
      <c r="C365">
        <v>365</v>
      </c>
    </row>
    <row r="366" spans="1:3">
      <c r="A366">
        <v>366</v>
      </c>
      <c r="B366" t="s">
        <v>1703</v>
      </c>
      <c r="C366">
        <v>366</v>
      </c>
    </row>
    <row r="367" spans="1:3">
      <c r="A367">
        <v>367</v>
      </c>
      <c r="B367" t="s">
        <v>1704</v>
      </c>
      <c r="C367">
        <v>367</v>
      </c>
    </row>
    <row r="368" spans="1:3">
      <c r="A368">
        <v>368</v>
      </c>
      <c r="B368" t="s">
        <v>1705</v>
      </c>
      <c r="C368">
        <v>368</v>
      </c>
    </row>
    <row r="369" spans="1:3">
      <c r="A369">
        <v>369</v>
      </c>
      <c r="B369" t="s">
        <v>1706</v>
      </c>
      <c r="C369">
        <v>369</v>
      </c>
    </row>
    <row r="370" spans="1:3">
      <c r="A370">
        <v>370</v>
      </c>
      <c r="B370" t="s">
        <v>1707</v>
      </c>
      <c r="C370">
        <v>370</v>
      </c>
    </row>
    <row r="371" spans="1:3">
      <c r="A371">
        <v>371</v>
      </c>
      <c r="B371" t="s">
        <v>1708</v>
      </c>
      <c r="C371">
        <v>371</v>
      </c>
    </row>
    <row r="372" spans="1:3">
      <c r="A372">
        <v>372</v>
      </c>
      <c r="B372" t="s">
        <v>1709</v>
      </c>
      <c r="C372">
        <v>372</v>
      </c>
    </row>
    <row r="373" spans="1:3">
      <c r="A373">
        <v>373</v>
      </c>
      <c r="B373" t="s">
        <v>1710</v>
      </c>
      <c r="C373">
        <v>373</v>
      </c>
    </row>
    <row r="374" spans="1:3">
      <c r="A374">
        <v>374</v>
      </c>
      <c r="B374" t="s">
        <v>1711</v>
      </c>
      <c r="C374">
        <v>374</v>
      </c>
    </row>
    <row r="375" spans="1:3">
      <c r="A375">
        <v>375</v>
      </c>
      <c r="B375" t="s">
        <v>1712</v>
      </c>
      <c r="C375">
        <v>375</v>
      </c>
    </row>
    <row r="376" spans="1:3">
      <c r="A376">
        <v>376</v>
      </c>
      <c r="B376" t="s">
        <v>1713</v>
      </c>
      <c r="C376">
        <v>376</v>
      </c>
    </row>
    <row r="377" spans="1:3">
      <c r="A377">
        <v>377</v>
      </c>
      <c r="B377" t="s">
        <v>1714</v>
      </c>
      <c r="C377">
        <v>377</v>
      </c>
    </row>
    <row r="378" spans="1:3">
      <c r="A378">
        <v>378</v>
      </c>
      <c r="B378" t="s">
        <v>1715</v>
      </c>
      <c r="C378">
        <v>378</v>
      </c>
    </row>
    <row r="379" spans="1:3">
      <c r="A379">
        <v>379</v>
      </c>
      <c r="B379" t="s">
        <v>1716</v>
      </c>
      <c r="C379">
        <v>379</v>
      </c>
    </row>
    <row r="380" spans="1:3">
      <c r="A380">
        <v>380</v>
      </c>
      <c r="B380" t="s">
        <v>1717</v>
      </c>
      <c r="C380">
        <v>380</v>
      </c>
    </row>
    <row r="381" spans="1:3">
      <c r="A381">
        <v>381</v>
      </c>
      <c r="B381" t="s">
        <v>1718</v>
      </c>
      <c r="C381">
        <v>381</v>
      </c>
    </row>
    <row r="382" spans="1:3">
      <c r="A382">
        <v>382</v>
      </c>
      <c r="B382" t="s">
        <v>1719</v>
      </c>
      <c r="C382">
        <v>382</v>
      </c>
    </row>
    <row r="383" spans="1:3">
      <c r="A383">
        <v>383</v>
      </c>
      <c r="B383" t="s">
        <v>1720</v>
      </c>
      <c r="C383">
        <v>383</v>
      </c>
    </row>
    <row r="384" spans="1:3">
      <c r="A384">
        <v>384</v>
      </c>
      <c r="B384" t="s">
        <v>1721</v>
      </c>
      <c r="C384">
        <v>384</v>
      </c>
    </row>
    <row r="385" spans="1:3">
      <c r="A385">
        <v>385</v>
      </c>
      <c r="B385" t="s">
        <v>1722</v>
      </c>
      <c r="C385">
        <v>385</v>
      </c>
    </row>
    <row r="386" spans="1:3">
      <c r="A386">
        <v>386</v>
      </c>
      <c r="B386" t="s">
        <v>1723</v>
      </c>
      <c r="C386">
        <v>386</v>
      </c>
    </row>
    <row r="387" spans="1:3">
      <c r="A387">
        <v>387</v>
      </c>
      <c r="B387" t="s">
        <v>1724</v>
      </c>
      <c r="C387">
        <v>387</v>
      </c>
    </row>
    <row r="388" spans="1:3">
      <c r="A388">
        <v>388</v>
      </c>
      <c r="B388" t="s">
        <v>1725</v>
      </c>
      <c r="C388">
        <v>388</v>
      </c>
    </row>
    <row r="389" spans="1:3">
      <c r="A389">
        <v>389</v>
      </c>
      <c r="B389" t="s">
        <v>1726</v>
      </c>
      <c r="C389">
        <v>389</v>
      </c>
    </row>
    <row r="390" spans="1:3">
      <c r="A390">
        <v>390</v>
      </c>
      <c r="B390" t="s">
        <v>1727</v>
      </c>
      <c r="C390">
        <v>390</v>
      </c>
    </row>
    <row r="391" spans="1:3">
      <c r="A391">
        <v>391</v>
      </c>
      <c r="B391" t="s">
        <v>1728</v>
      </c>
      <c r="C391">
        <v>391</v>
      </c>
    </row>
    <row r="392" spans="1:3">
      <c r="A392">
        <v>392</v>
      </c>
      <c r="B392" t="s">
        <v>1729</v>
      </c>
      <c r="C392">
        <v>392</v>
      </c>
    </row>
    <row r="393" spans="1:3">
      <c r="A393">
        <v>393</v>
      </c>
      <c r="B393" t="s">
        <v>1730</v>
      </c>
      <c r="C393">
        <v>393</v>
      </c>
    </row>
    <row r="394" spans="1:3">
      <c r="A394">
        <v>394</v>
      </c>
      <c r="B394" t="s">
        <v>1731</v>
      </c>
      <c r="C394">
        <v>394</v>
      </c>
    </row>
    <row r="395" spans="1:3">
      <c r="A395">
        <v>395</v>
      </c>
      <c r="B395" t="s">
        <v>1732</v>
      </c>
      <c r="C395">
        <v>395</v>
      </c>
    </row>
    <row r="396" spans="1:3">
      <c r="A396">
        <v>396</v>
      </c>
      <c r="B396" t="s">
        <v>1733</v>
      </c>
      <c r="C396">
        <v>396</v>
      </c>
    </row>
    <row r="397" spans="1:3">
      <c r="A397">
        <v>397</v>
      </c>
      <c r="B397" t="s">
        <v>1734</v>
      </c>
      <c r="C397">
        <v>397</v>
      </c>
    </row>
    <row r="398" spans="1:3">
      <c r="A398">
        <v>398</v>
      </c>
      <c r="B398" t="s">
        <v>1735</v>
      </c>
      <c r="C398">
        <v>398</v>
      </c>
    </row>
    <row r="399" spans="1:3">
      <c r="A399">
        <v>399</v>
      </c>
      <c r="B399" t="s">
        <v>1736</v>
      </c>
      <c r="C399">
        <v>399</v>
      </c>
    </row>
    <row r="400" spans="1:3">
      <c r="A400">
        <v>400</v>
      </c>
      <c r="B400" t="s">
        <v>1737</v>
      </c>
      <c r="C400">
        <v>400</v>
      </c>
    </row>
    <row r="401" spans="1:3">
      <c r="A401">
        <v>401</v>
      </c>
      <c r="B401" t="s">
        <v>1738</v>
      </c>
      <c r="C401">
        <v>401</v>
      </c>
    </row>
    <row r="402" spans="1:3">
      <c r="A402">
        <v>402</v>
      </c>
      <c r="B402" t="s">
        <v>1739</v>
      </c>
      <c r="C402">
        <v>402</v>
      </c>
    </row>
    <row r="403" spans="1:3">
      <c r="A403">
        <v>403</v>
      </c>
      <c r="B403" t="s">
        <v>1740</v>
      </c>
      <c r="C403">
        <v>403</v>
      </c>
    </row>
    <row r="404" spans="1:3">
      <c r="A404">
        <v>404</v>
      </c>
      <c r="B404" t="s">
        <v>1741</v>
      </c>
      <c r="C404">
        <v>404</v>
      </c>
    </row>
    <row r="405" spans="1:3">
      <c r="A405">
        <v>405</v>
      </c>
      <c r="B405" t="s">
        <v>1742</v>
      </c>
      <c r="C405">
        <v>405</v>
      </c>
    </row>
    <row r="406" spans="1:3">
      <c r="A406">
        <v>406</v>
      </c>
      <c r="B406" t="s">
        <v>1743</v>
      </c>
      <c r="C406">
        <v>406</v>
      </c>
    </row>
    <row r="407" spans="1:3">
      <c r="A407">
        <v>407</v>
      </c>
      <c r="B407" t="s">
        <v>1744</v>
      </c>
      <c r="C407">
        <v>407</v>
      </c>
    </row>
    <row r="408" spans="1:3">
      <c r="A408">
        <v>408</v>
      </c>
      <c r="B408" t="s">
        <v>1745</v>
      </c>
      <c r="C408">
        <v>408</v>
      </c>
    </row>
    <row r="409" spans="1:3">
      <c r="A409">
        <v>409</v>
      </c>
      <c r="B409" t="s">
        <v>1746</v>
      </c>
      <c r="C409">
        <v>409</v>
      </c>
    </row>
    <row r="410" spans="1:3">
      <c r="A410">
        <v>410</v>
      </c>
      <c r="B410" t="s">
        <v>1747</v>
      </c>
      <c r="C410">
        <v>410</v>
      </c>
    </row>
    <row r="411" spans="1:3">
      <c r="A411">
        <v>411</v>
      </c>
      <c r="B411" t="s">
        <v>1748</v>
      </c>
      <c r="C411">
        <v>411</v>
      </c>
    </row>
    <row r="412" spans="1:3">
      <c r="A412">
        <v>412</v>
      </c>
      <c r="B412" t="s">
        <v>1749</v>
      </c>
      <c r="C412">
        <v>412</v>
      </c>
    </row>
    <row r="413" spans="1:3">
      <c r="A413">
        <v>413</v>
      </c>
      <c r="B413" t="s">
        <v>1750</v>
      </c>
      <c r="C413">
        <v>413</v>
      </c>
    </row>
    <row r="414" spans="1:3">
      <c r="A414">
        <v>414</v>
      </c>
      <c r="B414" t="s">
        <v>1751</v>
      </c>
      <c r="C414">
        <v>414</v>
      </c>
    </row>
    <row r="415" spans="1:3">
      <c r="A415">
        <v>415</v>
      </c>
      <c r="B415" t="s">
        <v>1752</v>
      </c>
      <c r="C415">
        <v>415</v>
      </c>
    </row>
    <row r="416" spans="1:3">
      <c r="A416">
        <v>416</v>
      </c>
      <c r="B416" t="s">
        <v>1753</v>
      </c>
      <c r="C416">
        <v>416</v>
      </c>
    </row>
    <row r="417" spans="1:3">
      <c r="A417">
        <v>417</v>
      </c>
      <c r="B417" t="s">
        <v>1754</v>
      </c>
      <c r="C417">
        <v>417</v>
      </c>
    </row>
    <row r="418" spans="1:3">
      <c r="A418">
        <v>418</v>
      </c>
      <c r="B418" t="s">
        <v>1755</v>
      </c>
      <c r="C418">
        <v>418</v>
      </c>
    </row>
    <row r="419" spans="1:3">
      <c r="A419">
        <v>419</v>
      </c>
      <c r="B419" t="s">
        <v>1756</v>
      </c>
      <c r="C419">
        <v>419</v>
      </c>
    </row>
    <row r="420" spans="1:3">
      <c r="A420">
        <v>420</v>
      </c>
      <c r="B420" t="s">
        <v>1757</v>
      </c>
      <c r="C420">
        <v>420</v>
      </c>
    </row>
    <row r="421" spans="1:3">
      <c r="A421">
        <v>421</v>
      </c>
      <c r="B421" t="s">
        <v>1758</v>
      </c>
      <c r="C421">
        <v>421</v>
      </c>
    </row>
    <row r="422" spans="1:3">
      <c r="A422">
        <v>422</v>
      </c>
      <c r="B422" t="s">
        <v>1759</v>
      </c>
      <c r="C422">
        <v>422</v>
      </c>
    </row>
    <row r="423" spans="1:3">
      <c r="A423">
        <v>423</v>
      </c>
      <c r="B423" t="s">
        <v>1760</v>
      </c>
      <c r="C423">
        <v>423</v>
      </c>
    </row>
    <row r="424" spans="1:3">
      <c r="A424">
        <v>424</v>
      </c>
      <c r="B424" t="s">
        <v>1761</v>
      </c>
      <c r="C424">
        <v>424</v>
      </c>
    </row>
    <row r="425" spans="1:3">
      <c r="A425">
        <v>425</v>
      </c>
      <c r="B425" t="s">
        <v>1762</v>
      </c>
      <c r="C425">
        <v>425</v>
      </c>
    </row>
    <row r="426" spans="1:3">
      <c r="A426">
        <v>426</v>
      </c>
      <c r="B426" t="s">
        <v>1763</v>
      </c>
      <c r="C426">
        <v>426</v>
      </c>
    </row>
    <row r="427" spans="1:3">
      <c r="A427">
        <v>427</v>
      </c>
      <c r="B427" t="s">
        <v>1764</v>
      </c>
      <c r="C427">
        <v>427</v>
      </c>
    </row>
    <row r="428" spans="1:3">
      <c r="A428">
        <v>428</v>
      </c>
      <c r="B428" t="s">
        <v>1765</v>
      </c>
      <c r="C428">
        <v>428</v>
      </c>
    </row>
    <row r="429" spans="1:3">
      <c r="A429">
        <v>429</v>
      </c>
      <c r="B429" t="s">
        <v>1766</v>
      </c>
      <c r="C429">
        <v>429</v>
      </c>
    </row>
    <row r="430" spans="1:3">
      <c r="A430">
        <v>430</v>
      </c>
      <c r="B430" t="s">
        <v>1767</v>
      </c>
      <c r="C430">
        <v>430</v>
      </c>
    </row>
    <row r="431" spans="1:3">
      <c r="A431">
        <v>431</v>
      </c>
      <c r="B431" t="s">
        <v>1768</v>
      </c>
      <c r="C431">
        <v>431</v>
      </c>
    </row>
    <row r="432" spans="1:3">
      <c r="A432">
        <v>432</v>
      </c>
      <c r="B432" t="s">
        <v>1769</v>
      </c>
      <c r="C432">
        <v>432</v>
      </c>
    </row>
    <row r="433" spans="1:3">
      <c r="A433">
        <v>433</v>
      </c>
      <c r="B433" t="s">
        <v>1770</v>
      </c>
      <c r="C433">
        <v>433</v>
      </c>
    </row>
    <row r="434" spans="1:3">
      <c r="A434">
        <v>434</v>
      </c>
      <c r="B434" t="s">
        <v>1771</v>
      </c>
      <c r="C434">
        <v>434</v>
      </c>
    </row>
    <row r="435" spans="1:3">
      <c r="A435">
        <v>435</v>
      </c>
      <c r="B435" t="s">
        <v>1772</v>
      </c>
      <c r="C435">
        <v>435</v>
      </c>
    </row>
    <row r="436" spans="1:3">
      <c r="A436">
        <v>436</v>
      </c>
      <c r="B436" t="s">
        <v>1773</v>
      </c>
      <c r="C436">
        <v>436</v>
      </c>
    </row>
    <row r="437" spans="1:3">
      <c r="A437">
        <v>437</v>
      </c>
      <c r="B437" t="s">
        <v>1774</v>
      </c>
      <c r="C437">
        <v>437</v>
      </c>
    </row>
    <row r="438" spans="1:3">
      <c r="A438">
        <v>438</v>
      </c>
      <c r="B438" t="s">
        <v>1775</v>
      </c>
      <c r="C438">
        <v>438</v>
      </c>
    </row>
    <row r="439" spans="1:3">
      <c r="A439">
        <v>439</v>
      </c>
      <c r="B439" t="s">
        <v>1776</v>
      </c>
      <c r="C439">
        <v>439</v>
      </c>
    </row>
    <row r="440" spans="1:3">
      <c r="A440">
        <v>440</v>
      </c>
      <c r="B440" t="s">
        <v>1777</v>
      </c>
      <c r="C440">
        <v>440</v>
      </c>
    </row>
    <row r="441" spans="1:3">
      <c r="A441">
        <v>441</v>
      </c>
      <c r="B441" t="s">
        <v>1778</v>
      </c>
      <c r="C441">
        <v>441</v>
      </c>
    </row>
    <row r="442" spans="1:3">
      <c r="A442">
        <v>442</v>
      </c>
      <c r="B442" t="s">
        <v>1779</v>
      </c>
      <c r="C442">
        <v>442</v>
      </c>
    </row>
    <row r="443" spans="1:3">
      <c r="A443">
        <v>443</v>
      </c>
      <c r="B443" t="s">
        <v>1780</v>
      </c>
      <c r="C443">
        <v>443</v>
      </c>
    </row>
    <row r="444" spans="1:3">
      <c r="A444">
        <v>444</v>
      </c>
      <c r="B444" t="s">
        <v>1781</v>
      </c>
      <c r="C444">
        <v>444</v>
      </c>
    </row>
    <row r="445" spans="1:3">
      <c r="A445">
        <v>445</v>
      </c>
      <c r="B445" t="s">
        <v>1782</v>
      </c>
      <c r="C445">
        <v>445</v>
      </c>
    </row>
    <row r="446" spans="1:3">
      <c r="A446">
        <v>446</v>
      </c>
      <c r="B446" t="s">
        <v>1783</v>
      </c>
      <c r="C446">
        <v>446</v>
      </c>
    </row>
    <row r="447" spans="1:3">
      <c r="A447">
        <v>447</v>
      </c>
      <c r="B447" t="s">
        <v>1784</v>
      </c>
      <c r="C447">
        <v>447</v>
      </c>
    </row>
    <row r="448" spans="1:3">
      <c r="A448">
        <v>448</v>
      </c>
      <c r="B448" t="s">
        <v>1785</v>
      </c>
      <c r="C448">
        <v>448</v>
      </c>
    </row>
    <row r="449" spans="1:3">
      <c r="A449">
        <v>449</v>
      </c>
      <c r="B449" t="s">
        <v>1786</v>
      </c>
      <c r="C449">
        <v>449</v>
      </c>
    </row>
    <row r="450" spans="1:3">
      <c r="A450">
        <v>450</v>
      </c>
      <c r="B450" t="s">
        <v>1787</v>
      </c>
      <c r="C450">
        <v>450</v>
      </c>
    </row>
    <row r="451" spans="1:3">
      <c r="A451">
        <v>451</v>
      </c>
      <c r="B451" t="s">
        <v>1788</v>
      </c>
      <c r="C451">
        <v>451</v>
      </c>
    </row>
    <row r="452" spans="1:3">
      <c r="A452">
        <v>452</v>
      </c>
      <c r="B452" t="s">
        <v>1789</v>
      </c>
      <c r="C452">
        <v>452</v>
      </c>
    </row>
    <row r="453" spans="1:3">
      <c r="A453">
        <v>453</v>
      </c>
      <c r="B453" t="s">
        <v>1790</v>
      </c>
      <c r="C453">
        <v>453</v>
      </c>
    </row>
    <row r="454" spans="1:3">
      <c r="A454">
        <v>454</v>
      </c>
      <c r="B454" t="s">
        <v>1791</v>
      </c>
      <c r="C454">
        <v>454</v>
      </c>
    </row>
    <row r="455" spans="1:3">
      <c r="A455">
        <v>455</v>
      </c>
      <c r="B455" t="s">
        <v>1792</v>
      </c>
      <c r="C455">
        <v>455</v>
      </c>
    </row>
    <row r="456" spans="1:3">
      <c r="A456">
        <v>456</v>
      </c>
      <c r="B456" t="s">
        <v>1793</v>
      </c>
      <c r="C456">
        <v>456</v>
      </c>
    </row>
    <row r="457" spans="1:3">
      <c r="A457">
        <v>457</v>
      </c>
      <c r="B457" t="s">
        <v>1794</v>
      </c>
      <c r="C457">
        <v>457</v>
      </c>
    </row>
    <row r="458" spans="1:3">
      <c r="A458">
        <v>458</v>
      </c>
      <c r="B458" t="s">
        <v>1795</v>
      </c>
      <c r="C458">
        <v>458</v>
      </c>
    </row>
    <row r="459" spans="1:3">
      <c r="A459">
        <v>459</v>
      </c>
      <c r="B459" t="s">
        <v>1796</v>
      </c>
      <c r="C459">
        <v>459</v>
      </c>
    </row>
    <row r="460" spans="1:3">
      <c r="A460">
        <v>460</v>
      </c>
      <c r="B460" t="s">
        <v>1797</v>
      </c>
      <c r="C460">
        <v>460</v>
      </c>
    </row>
    <row r="461" spans="1:3">
      <c r="A461">
        <v>461</v>
      </c>
      <c r="B461" t="s">
        <v>1798</v>
      </c>
      <c r="C461">
        <v>461</v>
      </c>
    </row>
    <row r="462" spans="1:3">
      <c r="A462">
        <v>462</v>
      </c>
      <c r="B462" t="s">
        <v>1799</v>
      </c>
      <c r="C462">
        <v>462</v>
      </c>
    </row>
    <row r="463" spans="1:3">
      <c r="A463">
        <v>463</v>
      </c>
      <c r="B463" t="s">
        <v>1800</v>
      </c>
      <c r="C463">
        <v>463</v>
      </c>
    </row>
    <row r="464" spans="1:3">
      <c r="A464">
        <v>464</v>
      </c>
      <c r="B464" t="s">
        <v>1801</v>
      </c>
      <c r="C464">
        <v>464</v>
      </c>
    </row>
    <row r="465" spans="1:3">
      <c r="A465">
        <v>465</v>
      </c>
      <c r="B465" t="s">
        <v>1802</v>
      </c>
      <c r="C465">
        <v>465</v>
      </c>
    </row>
    <row r="466" spans="1:3">
      <c r="A466">
        <v>466</v>
      </c>
      <c r="B466" t="s">
        <v>1803</v>
      </c>
      <c r="C466">
        <v>466</v>
      </c>
    </row>
    <row r="467" spans="1:3">
      <c r="A467">
        <v>467</v>
      </c>
      <c r="B467" t="s">
        <v>1804</v>
      </c>
      <c r="C467">
        <v>467</v>
      </c>
    </row>
    <row r="468" spans="1:3">
      <c r="A468">
        <v>468</v>
      </c>
      <c r="B468" t="s">
        <v>1805</v>
      </c>
      <c r="C468">
        <v>468</v>
      </c>
    </row>
    <row r="469" spans="1:3">
      <c r="A469">
        <v>469</v>
      </c>
      <c r="B469" t="s">
        <v>1806</v>
      </c>
      <c r="C469">
        <v>469</v>
      </c>
    </row>
    <row r="470" spans="1:3">
      <c r="A470">
        <v>470</v>
      </c>
      <c r="B470" t="s">
        <v>1807</v>
      </c>
      <c r="C470">
        <v>470</v>
      </c>
    </row>
    <row r="471" spans="1:3">
      <c r="A471">
        <v>471</v>
      </c>
      <c r="B471" t="s">
        <v>1808</v>
      </c>
      <c r="C471">
        <v>471</v>
      </c>
    </row>
    <row r="472" spans="1:3">
      <c r="A472">
        <v>472</v>
      </c>
      <c r="B472" t="s">
        <v>1809</v>
      </c>
      <c r="C472">
        <v>472</v>
      </c>
    </row>
    <row r="473" spans="1:3">
      <c r="A473">
        <v>473</v>
      </c>
      <c r="B473" t="s">
        <v>1810</v>
      </c>
      <c r="C473">
        <v>473</v>
      </c>
    </row>
    <row r="474" spans="1:3">
      <c r="A474">
        <v>474</v>
      </c>
      <c r="B474" t="s">
        <v>1811</v>
      </c>
      <c r="C474">
        <v>474</v>
      </c>
    </row>
    <row r="475" spans="1:3">
      <c r="A475">
        <v>475</v>
      </c>
      <c r="B475" t="s">
        <v>1812</v>
      </c>
      <c r="C475">
        <v>475</v>
      </c>
    </row>
    <row r="476" spans="1:3">
      <c r="A476">
        <v>476</v>
      </c>
      <c r="B476" t="s">
        <v>1813</v>
      </c>
      <c r="C476">
        <v>476</v>
      </c>
    </row>
    <row r="477" spans="1:3">
      <c r="A477">
        <v>477</v>
      </c>
      <c r="B477" t="s">
        <v>1814</v>
      </c>
      <c r="C477">
        <v>477</v>
      </c>
    </row>
    <row r="478" spans="1:3">
      <c r="A478">
        <v>478</v>
      </c>
      <c r="B478" t="s">
        <v>1815</v>
      </c>
      <c r="C478">
        <v>478</v>
      </c>
    </row>
    <row r="479" spans="1:3">
      <c r="A479">
        <v>479</v>
      </c>
      <c r="B479" t="s">
        <v>1816</v>
      </c>
      <c r="C479">
        <v>479</v>
      </c>
    </row>
    <row r="480" spans="1:3">
      <c r="A480">
        <v>480</v>
      </c>
      <c r="B480" t="s">
        <v>1817</v>
      </c>
      <c r="C480">
        <v>480</v>
      </c>
    </row>
    <row r="481" spans="1:3">
      <c r="A481">
        <v>481</v>
      </c>
      <c r="B481" t="s">
        <v>1818</v>
      </c>
      <c r="C481">
        <v>481</v>
      </c>
    </row>
    <row r="482" spans="1:3">
      <c r="A482">
        <v>482</v>
      </c>
      <c r="B482" t="s">
        <v>1819</v>
      </c>
      <c r="C482">
        <v>482</v>
      </c>
    </row>
    <row r="483" spans="1:3">
      <c r="A483">
        <v>483</v>
      </c>
      <c r="B483" t="s">
        <v>1820</v>
      </c>
      <c r="C483">
        <v>483</v>
      </c>
    </row>
    <row r="484" spans="1:3">
      <c r="A484">
        <v>484</v>
      </c>
      <c r="B484" t="s">
        <v>1821</v>
      </c>
      <c r="C484">
        <v>484</v>
      </c>
    </row>
    <row r="485" spans="1:3">
      <c r="A485">
        <v>485</v>
      </c>
      <c r="B485" t="s">
        <v>1822</v>
      </c>
      <c r="C485">
        <v>485</v>
      </c>
    </row>
    <row r="486" spans="1:3">
      <c r="A486">
        <v>486</v>
      </c>
      <c r="B486" t="s">
        <v>1823</v>
      </c>
      <c r="C486">
        <v>486</v>
      </c>
    </row>
    <row r="487" spans="1:3">
      <c r="A487">
        <v>487</v>
      </c>
      <c r="B487" t="s">
        <v>1824</v>
      </c>
      <c r="C487">
        <v>487</v>
      </c>
    </row>
    <row r="488" spans="1:3">
      <c r="A488">
        <v>488</v>
      </c>
      <c r="B488" t="s">
        <v>1825</v>
      </c>
      <c r="C488">
        <v>488</v>
      </c>
    </row>
    <row r="489" spans="1:3">
      <c r="A489">
        <v>489</v>
      </c>
      <c r="B489" t="s">
        <v>1826</v>
      </c>
      <c r="C489">
        <v>489</v>
      </c>
    </row>
    <row r="490" spans="1:3">
      <c r="A490">
        <v>490</v>
      </c>
      <c r="B490" t="s">
        <v>1827</v>
      </c>
      <c r="C490">
        <v>490</v>
      </c>
    </row>
    <row r="491" spans="1:3">
      <c r="A491">
        <v>491</v>
      </c>
      <c r="B491" t="s">
        <v>1828</v>
      </c>
      <c r="C491">
        <v>491</v>
      </c>
    </row>
    <row r="492" spans="1:3">
      <c r="A492">
        <v>492</v>
      </c>
      <c r="B492" t="s">
        <v>1829</v>
      </c>
      <c r="C492">
        <v>492</v>
      </c>
    </row>
    <row r="493" spans="1:3">
      <c r="A493">
        <v>493</v>
      </c>
      <c r="B493" t="s">
        <v>1830</v>
      </c>
      <c r="C493">
        <v>493</v>
      </c>
    </row>
    <row r="494" spans="1:3">
      <c r="A494">
        <v>494</v>
      </c>
      <c r="B494" t="s">
        <v>1831</v>
      </c>
      <c r="C494">
        <v>494</v>
      </c>
    </row>
    <row r="495" spans="1:3">
      <c r="A495">
        <v>495</v>
      </c>
      <c r="B495" t="s">
        <v>1832</v>
      </c>
      <c r="C495">
        <v>495</v>
      </c>
    </row>
    <row r="496" spans="1:3">
      <c r="A496">
        <v>496</v>
      </c>
      <c r="B496" t="s">
        <v>1833</v>
      </c>
      <c r="C496">
        <v>496</v>
      </c>
    </row>
    <row r="497" spans="1:3">
      <c r="A497">
        <v>497</v>
      </c>
      <c r="B497" t="s">
        <v>1834</v>
      </c>
      <c r="C497">
        <v>497</v>
      </c>
    </row>
    <row r="498" spans="1:3">
      <c r="A498">
        <v>498</v>
      </c>
      <c r="B498" t="s">
        <v>1835</v>
      </c>
      <c r="C498">
        <v>498</v>
      </c>
    </row>
    <row r="499" spans="1:3">
      <c r="A499">
        <v>499</v>
      </c>
      <c r="B499" t="s">
        <v>1836</v>
      </c>
      <c r="C499">
        <v>499</v>
      </c>
    </row>
    <row r="500" spans="1:3">
      <c r="A500">
        <v>500</v>
      </c>
      <c r="B500" t="s">
        <v>1837</v>
      </c>
      <c r="C500">
        <v>500</v>
      </c>
    </row>
    <row r="501" spans="1:3">
      <c r="A501">
        <v>501</v>
      </c>
      <c r="B501" t="s">
        <v>1838</v>
      </c>
      <c r="C501">
        <v>501</v>
      </c>
    </row>
    <row r="502" spans="1:3">
      <c r="A502">
        <v>502</v>
      </c>
      <c r="B502" t="s">
        <v>1839</v>
      </c>
      <c r="C502">
        <v>502</v>
      </c>
    </row>
    <row r="503" spans="1:3">
      <c r="A503">
        <v>503</v>
      </c>
      <c r="B503" t="s">
        <v>1840</v>
      </c>
      <c r="C503">
        <v>503</v>
      </c>
    </row>
    <row r="504" spans="1:3">
      <c r="A504">
        <v>504</v>
      </c>
      <c r="B504" t="s">
        <v>1841</v>
      </c>
      <c r="C504">
        <v>504</v>
      </c>
    </row>
    <row r="505" spans="1:3">
      <c r="A505">
        <v>505</v>
      </c>
      <c r="B505" t="s">
        <v>1842</v>
      </c>
      <c r="C505">
        <v>505</v>
      </c>
    </row>
    <row r="506" spans="1:3">
      <c r="A506">
        <v>506</v>
      </c>
      <c r="B506" t="s">
        <v>1843</v>
      </c>
      <c r="C506">
        <v>506</v>
      </c>
    </row>
    <row r="507" spans="1:3">
      <c r="A507">
        <v>507</v>
      </c>
      <c r="B507" t="s">
        <v>1844</v>
      </c>
      <c r="C507">
        <v>507</v>
      </c>
    </row>
    <row r="508" spans="1:3">
      <c r="A508">
        <v>508</v>
      </c>
      <c r="B508" t="s">
        <v>1845</v>
      </c>
      <c r="C508">
        <v>508</v>
      </c>
    </row>
    <row r="509" spans="1:3">
      <c r="A509">
        <v>509</v>
      </c>
      <c r="B509" t="s">
        <v>1846</v>
      </c>
      <c r="C509">
        <v>509</v>
      </c>
    </row>
    <row r="510" spans="1:3">
      <c r="A510">
        <v>510</v>
      </c>
      <c r="B510" t="s">
        <v>1847</v>
      </c>
      <c r="C510">
        <v>510</v>
      </c>
    </row>
    <row r="511" spans="1:3">
      <c r="A511">
        <v>511</v>
      </c>
      <c r="B511" t="s">
        <v>1848</v>
      </c>
      <c r="C511">
        <v>511</v>
      </c>
    </row>
    <row r="512" spans="1:3">
      <c r="A512">
        <v>512</v>
      </c>
      <c r="B512" t="s">
        <v>1849</v>
      </c>
      <c r="C512">
        <v>512</v>
      </c>
    </row>
    <row r="513" spans="1:3">
      <c r="A513">
        <v>513</v>
      </c>
      <c r="B513" t="s">
        <v>1850</v>
      </c>
      <c r="C513">
        <v>513</v>
      </c>
    </row>
    <row r="514" spans="1:3">
      <c r="A514">
        <v>514</v>
      </c>
      <c r="B514" t="s">
        <v>1851</v>
      </c>
      <c r="C514">
        <v>514</v>
      </c>
    </row>
    <row r="515" spans="1:3">
      <c r="A515">
        <v>515</v>
      </c>
      <c r="B515" t="s">
        <v>1852</v>
      </c>
      <c r="C515">
        <v>515</v>
      </c>
    </row>
    <row r="516" spans="1:3">
      <c r="A516">
        <v>516</v>
      </c>
      <c r="B516" t="s">
        <v>1853</v>
      </c>
      <c r="C516">
        <v>516</v>
      </c>
    </row>
    <row r="517" spans="1:3">
      <c r="A517">
        <v>517</v>
      </c>
      <c r="B517" t="s">
        <v>1854</v>
      </c>
      <c r="C517">
        <v>517</v>
      </c>
    </row>
    <row r="518" spans="1:3">
      <c r="A518">
        <v>518</v>
      </c>
      <c r="B518" t="s">
        <v>1855</v>
      </c>
      <c r="C518">
        <v>518</v>
      </c>
    </row>
    <row r="519" spans="1:3">
      <c r="A519">
        <v>519</v>
      </c>
      <c r="B519" t="s">
        <v>1856</v>
      </c>
      <c r="C519">
        <v>519</v>
      </c>
    </row>
    <row r="520" spans="1:3">
      <c r="A520">
        <v>520</v>
      </c>
      <c r="B520" t="s">
        <v>1857</v>
      </c>
      <c r="C520">
        <v>520</v>
      </c>
    </row>
    <row r="521" spans="1:3">
      <c r="A521">
        <v>521</v>
      </c>
      <c r="B521" t="s">
        <v>1858</v>
      </c>
      <c r="C521">
        <v>521</v>
      </c>
    </row>
    <row r="522" spans="1:3">
      <c r="A522">
        <v>522</v>
      </c>
      <c r="B522" t="s">
        <v>1859</v>
      </c>
      <c r="C522">
        <v>522</v>
      </c>
    </row>
    <row r="523" spans="1:3">
      <c r="A523">
        <v>523</v>
      </c>
      <c r="B523" t="s">
        <v>1860</v>
      </c>
      <c r="C523">
        <v>523</v>
      </c>
    </row>
    <row r="524" spans="1:3">
      <c r="A524">
        <v>524</v>
      </c>
      <c r="B524" t="s">
        <v>1861</v>
      </c>
      <c r="C524">
        <v>524</v>
      </c>
    </row>
    <row r="525" spans="1:3">
      <c r="A525">
        <v>525</v>
      </c>
      <c r="B525" t="s">
        <v>1862</v>
      </c>
      <c r="C525">
        <v>525</v>
      </c>
    </row>
    <row r="526" spans="1:3">
      <c r="A526">
        <v>526</v>
      </c>
      <c r="B526" t="s">
        <v>1863</v>
      </c>
      <c r="C526">
        <v>526</v>
      </c>
    </row>
    <row r="527" spans="1:3">
      <c r="A527">
        <v>527</v>
      </c>
      <c r="B527" t="s">
        <v>1864</v>
      </c>
      <c r="C527">
        <v>527</v>
      </c>
    </row>
    <row r="528" spans="1:3">
      <c r="A528">
        <v>528</v>
      </c>
      <c r="B528" t="s">
        <v>1865</v>
      </c>
      <c r="C528">
        <v>528</v>
      </c>
    </row>
    <row r="529" spans="1:3">
      <c r="A529">
        <v>529</v>
      </c>
      <c r="B529" t="s">
        <v>1866</v>
      </c>
      <c r="C529">
        <v>529</v>
      </c>
    </row>
    <row r="530" spans="1:3">
      <c r="A530">
        <v>530</v>
      </c>
      <c r="B530" t="s">
        <v>1867</v>
      </c>
      <c r="C530">
        <v>530</v>
      </c>
    </row>
    <row r="531" spans="1:3">
      <c r="A531">
        <v>531</v>
      </c>
      <c r="B531" t="s">
        <v>1868</v>
      </c>
      <c r="C531">
        <v>531</v>
      </c>
    </row>
    <row r="532" spans="1:3">
      <c r="A532">
        <v>532</v>
      </c>
      <c r="B532" t="s">
        <v>1869</v>
      </c>
      <c r="C532">
        <v>532</v>
      </c>
    </row>
    <row r="533" spans="1:3">
      <c r="A533">
        <v>533</v>
      </c>
      <c r="B533" t="s">
        <v>1870</v>
      </c>
      <c r="C533">
        <v>533</v>
      </c>
    </row>
    <row r="534" spans="1:3">
      <c r="A534">
        <v>534</v>
      </c>
      <c r="B534" t="s">
        <v>1871</v>
      </c>
      <c r="C534">
        <v>534</v>
      </c>
    </row>
    <row r="535" spans="1:3">
      <c r="A535">
        <v>535</v>
      </c>
      <c r="B535" t="s">
        <v>1872</v>
      </c>
      <c r="C535">
        <v>535</v>
      </c>
    </row>
    <row r="536" spans="1:3">
      <c r="A536">
        <v>536</v>
      </c>
      <c r="B536" t="s">
        <v>1873</v>
      </c>
      <c r="C536">
        <v>536</v>
      </c>
    </row>
    <row r="537" spans="1:3">
      <c r="A537">
        <v>537</v>
      </c>
      <c r="B537" t="s">
        <v>1874</v>
      </c>
      <c r="C537">
        <v>537</v>
      </c>
    </row>
    <row r="538" spans="1:3">
      <c r="A538">
        <v>538</v>
      </c>
      <c r="B538" t="s">
        <v>1875</v>
      </c>
      <c r="C538">
        <v>538</v>
      </c>
    </row>
    <row r="539" spans="1:3">
      <c r="A539">
        <v>539</v>
      </c>
      <c r="B539" t="s">
        <v>1876</v>
      </c>
      <c r="C539">
        <v>539</v>
      </c>
    </row>
    <row r="540" spans="1:3">
      <c r="A540">
        <v>540</v>
      </c>
      <c r="B540" t="s">
        <v>1877</v>
      </c>
      <c r="C540">
        <v>540</v>
      </c>
    </row>
    <row r="541" spans="1:3">
      <c r="A541">
        <v>541</v>
      </c>
      <c r="B541" t="s">
        <v>1878</v>
      </c>
      <c r="C541">
        <v>541</v>
      </c>
    </row>
    <row r="542" spans="1:3">
      <c r="A542">
        <v>542</v>
      </c>
      <c r="B542" t="s">
        <v>1879</v>
      </c>
      <c r="C542">
        <v>542</v>
      </c>
    </row>
    <row r="543" spans="1:3">
      <c r="A543">
        <v>543</v>
      </c>
      <c r="B543" t="s">
        <v>1880</v>
      </c>
      <c r="C543">
        <v>543</v>
      </c>
    </row>
    <row r="544" spans="1:3">
      <c r="A544">
        <v>544</v>
      </c>
      <c r="B544" t="s">
        <v>1881</v>
      </c>
      <c r="C544">
        <v>544</v>
      </c>
    </row>
    <row r="545" spans="1:3">
      <c r="A545">
        <v>545</v>
      </c>
      <c r="B545" t="s">
        <v>1882</v>
      </c>
      <c r="C545">
        <v>545</v>
      </c>
    </row>
    <row r="546" spans="1:3">
      <c r="A546">
        <v>546</v>
      </c>
      <c r="B546" t="s">
        <v>1883</v>
      </c>
      <c r="C546">
        <v>546</v>
      </c>
    </row>
    <row r="547" spans="1:3">
      <c r="A547">
        <v>547</v>
      </c>
      <c r="B547" t="s">
        <v>1884</v>
      </c>
      <c r="C547">
        <v>547</v>
      </c>
    </row>
    <row r="548" spans="1:3">
      <c r="A548">
        <v>548</v>
      </c>
      <c r="B548" t="s">
        <v>1885</v>
      </c>
      <c r="C548">
        <v>548</v>
      </c>
    </row>
    <row r="549" spans="1:3">
      <c r="A549">
        <v>549</v>
      </c>
      <c r="B549" t="s">
        <v>1886</v>
      </c>
      <c r="C549">
        <v>549</v>
      </c>
    </row>
    <row r="550" spans="1:3">
      <c r="A550">
        <v>550</v>
      </c>
      <c r="B550" t="s">
        <v>1887</v>
      </c>
      <c r="C550">
        <v>550</v>
      </c>
    </row>
    <row r="551" spans="1:3">
      <c r="A551">
        <v>551</v>
      </c>
      <c r="B551" t="s">
        <v>1888</v>
      </c>
      <c r="C551">
        <v>551</v>
      </c>
    </row>
    <row r="552" spans="1:3">
      <c r="A552">
        <v>552</v>
      </c>
      <c r="B552" t="s">
        <v>1889</v>
      </c>
      <c r="C552">
        <v>552</v>
      </c>
    </row>
    <row r="553" spans="1:3">
      <c r="A553">
        <v>553</v>
      </c>
      <c r="B553" t="s">
        <v>1890</v>
      </c>
      <c r="C553">
        <v>553</v>
      </c>
    </row>
    <row r="554" spans="1:3">
      <c r="A554">
        <v>554</v>
      </c>
      <c r="B554" t="s">
        <v>1891</v>
      </c>
      <c r="C554">
        <v>554</v>
      </c>
    </row>
    <row r="555" spans="1:3">
      <c r="A555">
        <v>555</v>
      </c>
      <c r="B555" t="s">
        <v>1892</v>
      </c>
      <c r="C555">
        <v>555</v>
      </c>
    </row>
    <row r="556" spans="1:3">
      <c r="A556">
        <v>556</v>
      </c>
      <c r="B556" t="s">
        <v>1893</v>
      </c>
      <c r="C556">
        <v>556</v>
      </c>
    </row>
    <row r="557" spans="1:3">
      <c r="A557">
        <v>557</v>
      </c>
      <c r="B557" t="s">
        <v>1894</v>
      </c>
      <c r="C557">
        <v>557</v>
      </c>
    </row>
    <row r="558" spans="1:3">
      <c r="A558">
        <v>558</v>
      </c>
      <c r="B558" t="s">
        <v>1895</v>
      </c>
      <c r="C558">
        <v>558</v>
      </c>
    </row>
    <row r="559" spans="1:3">
      <c r="A559">
        <v>559</v>
      </c>
      <c r="B559" t="s">
        <v>1896</v>
      </c>
      <c r="C559">
        <v>559</v>
      </c>
    </row>
    <row r="560" spans="1:3">
      <c r="A560">
        <v>560</v>
      </c>
      <c r="B560" t="s">
        <v>1897</v>
      </c>
      <c r="C560">
        <v>560</v>
      </c>
    </row>
    <row r="561" spans="1:3">
      <c r="A561">
        <v>561</v>
      </c>
      <c r="B561" t="s">
        <v>1898</v>
      </c>
      <c r="C561">
        <v>561</v>
      </c>
    </row>
    <row r="562" spans="1:3">
      <c r="A562">
        <v>562</v>
      </c>
      <c r="B562" t="s">
        <v>1899</v>
      </c>
      <c r="C562">
        <v>562</v>
      </c>
    </row>
    <row r="563" spans="1:3">
      <c r="A563">
        <v>563</v>
      </c>
      <c r="B563" t="s">
        <v>1900</v>
      </c>
      <c r="C563">
        <v>563</v>
      </c>
    </row>
    <row r="564" spans="1:3">
      <c r="A564">
        <v>564</v>
      </c>
      <c r="B564" t="s">
        <v>1901</v>
      </c>
      <c r="C564">
        <v>564</v>
      </c>
    </row>
    <row r="565" spans="1:3">
      <c r="A565">
        <v>565</v>
      </c>
      <c r="B565" t="s">
        <v>1902</v>
      </c>
      <c r="C565">
        <v>565</v>
      </c>
    </row>
    <row r="566" spans="1:3">
      <c r="A566">
        <v>566</v>
      </c>
      <c r="B566" t="s">
        <v>1903</v>
      </c>
      <c r="C566">
        <v>566</v>
      </c>
    </row>
    <row r="567" spans="1:3">
      <c r="A567">
        <v>567</v>
      </c>
      <c r="B567" t="s">
        <v>1904</v>
      </c>
      <c r="C567">
        <v>567</v>
      </c>
    </row>
    <row r="568" spans="1:3">
      <c r="A568">
        <v>568</v>
      </c>
      <c r="B568" t="s">
        <v>1905</v>
      </c>
      <c r="C568">
        <v>568</v>
      </c>
    </row>
    <row r="569" spans="1:3">
      <c r="A569">
        <v>569</v>
      </c>
      <c r="B569" t="s">
        <v>1906</v>
      </c>
      <c r="C569">
        <v>569</v>
      </c>
    </row>
    <row r="570" spans="1:3">
      <c r="A570">
        <v>570</v>
      </c>
      <c r="B570" t="s">
        <v>1907</v>
      </c>
      <c r="C570">
        <v>570</v>
      </c>
    </row>
    <row r="571" spans="1:3">
      <c r="A571">
        <v>571</v>
      </c>
      <c r="B571" t="s">
        <v>1908</v>
      </c>
      <c r="C571">
        <v>571</v>
      </c>
    </row>
    <row r="572" spans="1:3">
      <c r="A572">
        <v>572</v>
      </c>
      <c r="B572" t="s">
        <v>1909</v>
      </c>
      <c r="C572">
        <v>572</v>
      </c>
    </row>
    <row r="573" spans="1:3">
      <c r="A573">
        <v>573</v>
      </c>
      <c r="B573" t="s">
        <v>1910</v>
      </c>
      <c r="C573">
        <v>573</v>
      </c>
    </row>
    <row r="574" spans="1:3">
      <c r="A574">
        <v>574</v>
      </c>
      <c r="B574" t="s">
        <v>1911</v>
      </c>
      <c r="C574">
        <v>574</v>
      </c>
    </row>
    <row r="575" spans="1:3">
      <c r="A575">
        <v>575</v>
      </c>
      <c r="B575" t="s">
        <v>1912</v>
      </c>
      <c r="C575">
        <v>575</v>
      </c>
    </row>
    <row r="576" spans="1:3">
      <c r="A576">
        <v>576</v>
      </c>
      <c r="B576" t="s">
        <v>1913</v>
      </c>
      <c r="C576">
        <v>576</v>
      </c>
    </row>
    <row r="577" spans="1:3">
      <c r="A577">
        <v>577</v>
      </c>
      <c r="B577" t="s">
        <v>1914</v>
      </c>
      <c r="C577">
        <v>577</v>
      </c>
    </row>
    <row r="578" spans="1:3">
      <c r="A578">
        <v>578</v>
      </c>
      <c r="B578" t="s">
        <v>1915</v>
      </c>
      <c r="C578">
        <v>578</v>
      </c>
    </row>
    <row r="579" spans="1:3">
      <c r="A579">
        <v>579</v>
      </c>
      <c r="B579" t="s">
        <v>1916</v>
      </c>
      <c r="C579">
        <v>579</v>
      </c>
    </row>
    <row r="580" spans="1:3">
      <c r="A580">
        <v>580</v>
      </c>
      <c r="B580" t="s">
        <v>1917</v>
      </c>
      <c r="C580">
        <v>580</v>
      </c>
    </row>
    <row r="581" spans="1:3">
      <c r="A581">
        <v>581</v>
      </c>
      <c r="B581" t="s">
        <v>1918</v>
      </c>
      <c r="C581">
        <v>581</v>
      </c>
    </row>
    <row r="582" spans="1:3">
      <c r="A582">
        <v>582</v>
      </c>
      <c r="B582" t="s">
        <v>1919</v>
      </c>
      <c r="C582">
        <v>582</v>
      </c>
    </row>
    <row r="583" spans="1:3">
      <c r="A583">
        <v>583</v>
      </c>
      <c r="B583" t="s">
        <v>1920</v>
      </c>
      <c r="C583">
        <v>583</v>
      </c>
    </row>
    <row r="584" spans="1:3">
      <c r="A584">
        <v>584</v>
      </c>
      <c r="B584" t="s">
        <v>1921</v>
      </c>
      <c r="C584">
        <v>584</v>
      </c>
    </row>
    <row r="585" spans="1:3">
      <c r="A585">
        <v>585</v>
      </c>
      <c r="B585" t="s">
        <v>1922</v>
      </c>
      <c r="C585">
        <v>585</v>
      </c>
    </row>
    <row r="586" spans="1:3">
      <c r="A586">
        <v>586</v>
      </c>
      <c r="B586" t="s">
        <v>1923</v>
      </c>
      <c r="C586">
        <v>586</v>
      </c>
    </row>
    <row r="587" spans="1:3">
      <c r="A587">
        <v>587</v>
      </c>
      <c r="B587" t="s">
        <v>1924</v>
      </c>
      <c r="C587">
        <v>587</v>
      </c>
    </row>
    <row r="588" spans="1:3">
      <c r="A588">
        <v>588</v>
      </c>
      <c r="B588" t="s">
        <v>1925</v>
      </c>
      <c r="C588">
        <v>588</v>
      </c>
    </row>
    <row r="589" spans="1:3">
      <c r="A589">
        <v>589</v>
      </c>
      <c r="B589" t="s">
        <v>1926</v>
      </c>
      <c r="C589">
        <v>589</v>
      </c>
    </row>
    <row r="590" spans="1:3">
      <c r="A590">
        <v>590</v>
      </c>
      <c r="B590" t="s">
        <v>1927</v>
      </c>
      <c r="C590">
        <v>590</v>
      </c>
    </row>
    <row r="591" spans="1:3">
      <c r="A591">
        <v>591</v>
      </c>
      <c r="B591" t="s">
        <v>1928</v>
      </c>
      <c r="C591">
        <v>591</v>
      </c>
    </row>
    <row r="592" spans="1:3">
      <c r="A592">
        <v>592</v>
      </c>
      <c r="B592" t="s">
        <v>1929</v>
      </c>
      <c r="C592">
        <v>592</v>
      </c>
    </row>
    <row r="593" spans="1:3">
      <c r="A593">
        <v>593</v>
      </c>
      <c r="B593" t="s">
        <v>1930</v>
      </c>
      <c r="C593">
        <v>593</v>
      </c>
    </row>
    <row r="594" spans="1:3">
      <c r="A594">
        <v>594</v>
      </c>
      <c r="B594" t="s">
        <v>1931</v>
      </c>
      <c r="C594">
        <v>594</v>
      </c>
    </row>
    <row r="595" spans="1:3">
      <c r="A595">
        <v>595</v>
      </c>
      <c r="B595" t="s">
        <v>1932</v>
      </c>
      <c r="C595">
        <v>595</v>
      </c>
    </row>
    <row r="596" spans="1:3">
      <c r="A596">
        <v>596</v>
      </c>
      <c r="B596" t="s">
        <v>1933</v>
      </c>
      <c r="C596">
        <v>596</v>
      </c>
    </row>
    <row r="597" spans="1:3">
      <c r="A597">
        <v>597</v>
      </c>
      <c r="B597" t="s">
        <v>1934</v>
      </c>
      <c r="C597">
        <v>597</v>
      </c>
    </row>
    <row r="598" spans="1:3">
      <c r="A598">
        <v>598</v>
      </c>
      <c r="B598" t="s">
        <v>1935</v>
      </c>
      <c r="C598">
        <v>598</v>
      </c>
    </row>
    <row r="599" spans="1:3">
      <c r="A599">
        <v>599</v>
      </c>
      <c r="B599" t="s">
        <v>1936</v>
      </c>
      <c r="C599">
        <v>599</v>
      </c>
    </row>
    <row r="600" spans="1:3">
      <c r="A600">
        <v>600</v>
      </c>
      <c r="B600" t="s">
        <v>1937</v>
      </c>
      <c r="C600">
        <v>600</v>
      </c>
    </row>
    <row r="601" spans="1:3">
      <c r="A601">
        <v>601</v>
      </c>
      <c r="B601" t="s">
        <v>1938</v>
      </c>
      <c r="C601">
        <v>601</v>
      </c>
    </row>
    <row r="602" spans="1:3">
      <c r="A602">
        <v>602</v>
      </c>
      <c r="B602" t="s">
        <v>1939</v>
      </c>
      <c r="C602">
        <v>602</v>
      </c>
    </row>
    <row r="603" spans="1:3">
      <c r="A603">
        <v>603</v>
      </c>
      <c r="B603" t="s">
        <v>1940</v>
      </c>
      <c r="C603">
        <v>603</v>
      </c>
    </row>
    <row r="604" spans="1:3">
      <c r="A604">
        <v>604</v>
      </c>
      <c r="B604" t="s">
        <v>1941</v>
      </c>
      <c r="C604">
        <v>604</v>
      </c>
    </row>
    <row r="605" spans="1:3">
      <c r="A605">
        <v>605</v>
      </c>
      <c r="B605" t="s">
        <v>1942</v>
      </c>
      <c r="C605">
        <v>605</v>
      </c>
    </row>
    <row r="606" spans="1:3">
      <c r="A606">
        <v>606</v>
      </c>
      <c r="B606" t="s">
        <v>1943</v>
      </c>
      <c r="C606">
        <v>606</v>
      </c>
    </row>
    <row r="607" spans="1:3">
      <c r="A607">
        <v>607</v>
      </c>
      <c r="B607" t="s">
        <v>1944</v>
      </c>
      <c r="C607">
        <v>607</v>
      </c>
    </row>
    <row r="608" spans="1:3">
      <c r="A608">
        <v>608</v>
      </c>
      <c r="B608" t="s">
        <v>1945</v>
      </c>
      <c r="C608">
        <v>608</v>
      </c>
    </row>
    <row r="609" spans="1:3">
      <c r="A609">
        <v>609</v>
      </c>
      <c r="B609" t="s">
        <v>1946</v>
      </c>
      <c r="C609">
        <v>609</v>
      </c>
    </row>
    <row r="610" spans="1:3">
      <c r="A610">
        <v>610</v>
      </c>
      <c r="B610" t="s">
        <v>1947</v>
      </c>
      <c r="C610">
        <v>610</v>
      </c>
    </row>
    <row r="611" spans="1:3">
      <c r="A611">
        <v>611</v>
      </c>
      <c r="B611" t="s">
        <v>1948</v>
      </c>
      <c r="C611">
        <v>611</v>
      </c>
    </row>
    <row r="612" spans="1:3">
      <c r="A612">
        <v>612</v>
      </c>
      <c r="B612" t="s">
        <v>1949</v>
      </c>
      <c r="C612">
        <v>612</v>
      </c>
    </row>
    <row r="613" spans="1:3">
      <c r="A613">
        <v>613</v>
      </c>
      <c r="B613" t="s">
        <v>1950</v>
      </c>
      <c r="C613">
        <v>613</v>
      </c>
    </row>
    <row r="614" spans="1:3">
      <c r="A614">
        <v>614</v>
      </c>
      <c r="B614" t="s">
        <v>1951</v>
      </c>
      <c r="C614">
        <v>614</v>
      </c>
    </row>
    <row r="615" spans="1:3">
      <c r="A615">
        <v>615</v>
      </c>
      <c r="B615" t="s">
        <v>1952</v>
      </c>
      <c r="C615">
        <v>615</v>
      </c>
    </row>
    <row r="616" spans="1:3">
      <c r="A616">
        <v>616</v>
      </c>
      <c r="B616" t="s">
        <v>1953</v>
      </c>
      <c r="C616">
        <v>616</v>
      </c>
    </row>
    <row r="617" spans="1:3">
      <c r="A617">
        <v>617</v>
      </c>
      <c r="B617" t="s">
        <v>1954</v>
      </c>
      <c r="C617">
        <v>617</v>
      </c>
    </row>
    <row r="618" spans="1:3">
      <c r="A618">
        <v>618</v>
      </c>
      <c r="B618" t="s">
        <v>1955</v>
      </c>
      <c r="C618">
        <v>618</v>
      </c>
    </row>
    <row r="619" spans="1:3">
      <c r="A619">
        <v>619</v>
      </c>
      <c r="B619" t="s">
        <v>1956</v>
      </c>
      <c r="C619">
        <v>619</v>
      </c>
    </row>
    <row r="620" spans="1:3">
      <c r="A620">
        <v>620</v>
      </c>
      <c r="B620" t="s">
        <v>1957</v>
      </c>
      <c r="C620">
        <v>620</v>
      </c>
    </row>
    <row r="621" spans="1:3">
      <c r="A621">
        <v>621</v>
      </c>
      <c r="B621" t="s">
        <v>1958</v>
      </c>
      <c r="C621">
        <v>621</v>
      </c>
    </row>
    <row r="622" spans="1:3">
      <c r="A622">
        <v>622</v>
      </c>
      <c r="B622" t="s">
        <v>1959</v>
      </c>
      <c r="C622">
        <v>622</v>
      </c>
    </row>
    <row r="623" spans="1:3">
      <c r="A623">
        <v>623</v>
      </c>
      <c r="B623" t="s">
        <v>1960</v>
      </c>
      <c r="C623">
        <v>623</v>
      </c>
    </row>
    <row r="624" spans="1:3">
      <c r="A624">
        <v>624</v>
      </c>
      <c r="B624" t="s">
        <v>1961</v>
      </c>
      <c r="C624">
        <v>624</v>
      </c>
    </row>
    <row r="625" spans="1:3">
      <c r="A625">
        <v>625</v>
      </c>
      <c r="B625" t="s">
        <v>1962</v>
      </c>
      <c r="C625">
        <v>625</v>
      </c>
    </row>
    <row r="626" spans="1:3">
      <c r="A626">
        <v>626</v>
      </c>
      <c r="B626" t="s">
        <v>1963</v>
      </c>
      <c r="C626">
        <v>626</v>
      </c>
    </row>
    <row r="627" spans="1:3">
      <c r="A627">
        <v>627</v>
      </c>
      <c r="B627" t="s">
        <v>1964</v>
      </c>
      <c r="C627">
        <v>627</v>
      </c>
    </row>
    <row r="628" spans="1:3">
      <c r="A628">
        <v>628</v>
      </c>
      <c r="B628" t="s">
        <v>1965</v>
      </c>
      <c r="C628">
        <v>628</v>
      </c>
    </row>
    <row r="629" spans="1:3">
      <c r="A629">
        <v>629</v>
      </c>
      <c r="B629" t="s">
        <v>1966</v>
      </c>
      <c r="C629">
        <v>629</v>
      </c>
    </row>
    <row r="630" spans="1:3">
      <c r="A630">
        <v>630</v>
      </c>
      <c r="B630" t="s">
        <v>1967</v>
      </c>
      <c r="C630">
        <v>630</v>
      </c>
    </row>
    <row r="631" spans="1:3">
      <c r="A631">
        <v>631</v>
      </c>
      <c r="B631" t="s">
        <v>1968</v>
      </c>
      <c r="C631">
        <v>631</v>
      </c>
    </row>
    <row r="632" spans="1:3">
      <c r="A632">
        <v>632</v>
      </c>
      <c r="B632" t="s">
        <v>1969</v>
      </c>
      <c r="C632">
        <v>632</v>
      </c>
    </row>
    <row r="633" spans="1:3">
      <c r="A633">
        <v>633</v>
      </c>
      <c r="B633" t="s">
        <v>1970</v>
      </c>
      <c r="C633">
        <v>633</v>
      </c>
    </row>
    <row r="634" spans="1:3">
      <c r="A634">
        <v>634</v>
      </c>
      <c r="B634" t="s">
        <v>1971</v>
      </c>
      <c r="C634">
        <v>634</v>
      </c>
    </row>
    <row r="635" spans="1:3">
      <c r="A635">
        <v>635</v>
      </c>
      <c r="B635" t="s">
        <v>1972</v>
      </c>
      <c r="C635">
        <v>635</v>
      </c>
    </row>
    <row r="636" spans="1:3">
      <c r="A636">
        <v>636</v>
      </c>
      <c r="B636" t="s">
        <v>1973</v>
      </c>
      <c r="C636">
        <v>636</v>
      </c>
    </row>
    <row r="637" spans="1:3">
      <c r="A637">
        <v>637</v>
      </c>
      <c r="B637" t="s">
        <v>1974</v>
      </c>
      <c r="C637">
        <v>637</v>
      </c>
    </row>
    <row r="638" spans="1:3">
      <c r="A638">
        <v>638</v>
      </c>
      <c r="B638" t="s">
        <v>1975</v>
      </c>
      <c r="C638">
        <v>638</v>
      </c>
    </row>
    <row r="639" spans="1:3">
      <c r="A639">
        <v>639</v>
      </c>
      <c r="B639" t="s">
        <v>1976</v>
      </c>
      <c r="C639">
        <v>639</v>
      </c>
    </row>
    <row r="640" spans="1:3">
      <c r="A640">
        <v>640</v>
      </c>
      <c r="B640" t="s">
        <v>1977</v>
      </c>
      <c r="C640">
        <v>640</v>
      </c>
    </row>
    <row r="641" spans="1:3">
      <c r="A641">
        <v>641</v>
      </c>
      <c r="B641" t="s">
        <v>1978</v>
      </c>
      <c r="C641">
        <v>641</v>
      </c>
    </row>
    <row r="642" spans="1:3">
      <c r="A642">
        <v>642</v>
      </c>
      <c r="B642" t="s">
        <v>1979</v>
      </c>
      <c r="C642">
        <v>642</v>
      </c>
    </row>
    <row r="643" spans="1:3">
      <c r="A643">
        <v>643</v>
      </c>
      <c r="B643" t="s">
        <v>1980</v>
      </c>
      <c r="C643">
        <v>643</v>
      </c>
    </row>
    <row r="644" spans="1:3">
      <c r="A644">
        <v>644</v>
      </c>
      <c r="B644" t="s">
        <v>1981</v>
      </c>
      <c r="C644">
        <v>644</v>
      </c>
    </row>
    <row r="645" spans="1:3">
      <c r="A645">
        <v>645</v>
      </c>
      <c r="B645" t="s">
        <v>1982</v>
      </c>
      <c r="C645">
        <v>645</v>
      </c>
    </row>
    <row r="646" spans="1:3">
      <c r="A646">
        <v>646</v>
      </c>
      <c r="B646" t="s">
        <v>1983</v>
      </c>
      <c r="C646">
        <v>646</v>
      </c>
    </row>
    <row r="647" spans="1:3">
      <c r="A647">
        <v>647</v>
      </c>
      <c r="B647" t="s">
        <v>1984</v>
      </c>
      <c r="C647">
        <v>647</v>
      </c>
    </row>
    <row r="648" spans="1:3">
      <c r="A648">
        <v>648</v>
      </c>
      <c r="B648" t="s">
        <v>1985</v>
      </c>
      <c r="C648">
        <v>648</v>
      </c>
    </row>
    <row r="649" spans="1:3">
      <c r="A649">
        <v>649</v>
      </c>
      <c r="B649" t="s">
        <v>1986</v>
      </c>
      <c r="C649">
        <v>649</v>
      </c>
    </row>
    <row r="650" spans="1:3">
      <c r="A650">
        <v>650</v>
      </c>
      <c r="B650" t="s">
        <v>1987</v>
      </c>
      <c r="C650">
        <v>650</v>
      </c>
    </row>
    <row r="651" spans="1:3">
      <c r="A651">
        <v>651</v>
      </c>
      <c r="B651" t="s">
        <v>1988</v>
      </c>
      <c r="C651">
        <v>651</v>
      </c>
    </row>
    <row r="652" spans="1:3">
      <c r="A652">
        <v>652</v>
      </c>
      <c r="B652" t="s">
        <v>1989</v>
      </c>
      <c r="C652">
        <v>652</v>
      </c>
    </row>
    <row r="653" spans="1:3">
      <c r="A653">
        <v>653</v>
      </c>
      <c r="B653" t="s">
        <v>1990</v>
      </c>
      <c r="C653">
        <v>653</v>
      </c>
    </row>
    <row r="654" spans="1:3">
      <c r="A654">
        <v>654</v>
      </c>
      <c r="B654" t="s">
        <v>1991</v>
      </c>
      <c r="C654">
        <v>654</v>
      </c>
    </row>
    <row r="655" spans="1:3">
      <c r="A655">
        <v>655</v>
      </c>
      <c r="B655" t="s">
        <v>1992</v>
      </c>
      <c r="C655">
        <v>655</v>
      </c>
    </row>
    <row r="656" spans="1:3">
      <c r="A656">
        <v>656</v>
      </c>
      <c r="B656" t="s">
        <v>1993</v>
      </c>
      <c r="C656">
        <v>656</v>
      </c>
    </row>
    <row r="657" spans="1:3">
      <c r="A657">
        <v>657</v>
      </c>
      <c r="B657" t="s">
        <v>1994</v>
      </c>
      <c r="C657">
        <v>657</v>
      </c>
    </row>
    <row r="658" spans="1:3">
      <c r="A658">
        <v>658</v>
      </c>
      <c r="B658" t="s">
        <v>1995</v>
      </c>
      <c r="C658">
        <v>658</v>
      </c>
    </row>
    <row r="659" spans="1:3">
      <c r="A659">
        <v>659</v>
      </c>
      <c r="B659" t="s">
        <v>1996</v>
      </c>
      <c r="C659">
        <v>659</v>
      </c>
    </row>
    <row r="660" spans="1:3">
      <c r="A660">
        <v>660</v>
      </c>
      <c r="B660" t="s">
        <v>1997</v>
      </c>
      <c r="C660">
        <v>660</v>
      </c>
    </row>
    <row r="661" spans="1:3">
      <c r="A661">
        <v>661</v>
      </c>
      <c r="B661" t="s">
        <v>1998</v>
      </c>
      <c r="C661">
        <v>661</v>
      </c>
    </row>
    <row r="662" spans="1:3">
      <c r="A662">
        <v>662</v>
      </c>
      <c r="B662" t="s">
        <v>1999</v>
      </c>
      <c r="C662">
        <v>662</v>
      </c>
    </row>
    <row r="663" spans="1:3">
      <c r="A663">
        <v>663</v>
      </c>
      <c r="B663" t="s">
        <v>2000</v>
      </c>
      <c r="C663">
        <v>663</v>
      </c>
    </row>
    <row r="664" spans="1:3">
      <c r="A664">
        <v>664</v>
      </c>
      <c r="B664" t="s">
        <v>2001</v>
      </c>
      <c r="C664">
        <v>664</v>
      </c>
    </row>
    <row r="665" spans="1:3">
      <c r="A665">
        <v>665</v>
      </c>
      <c r="B665" t="s">
        <v>2002</v>
      </c>
      <c r="C665">
        <v>665</v>
      </c>
    </row>
    <row r="666" spans="1:3">
      <c r="A666">
        <v>666</v>
      </c>
      <c r="B666" t="s">
        <v>2003</v>
      </c>
      <c r="C666">
        <v>666</v>
      </c>
    </row>
    <row r="667" spans="1:3">
      <c r="A667">
        <v>667</v>
      </c>
      <c r="B667" t="s">
        <v>2004</v>
      </c>
      <c r="C667">
        <v>667</v>
      </c>
    </row>
    <row r="668" spans="1:3">
      <c r="A668">
        <v>668</v>
      </c>
      <c r="B668" t="s">
        <v>2005</v>
      </c>
      <c r="C668">
        <v>668</v>
      </c>
    </row>
    <row r="669" spans="1:3">
      <c r="A669">
        <v>669</v>
      </c>
      <c r="B669" t="s">
        <v>2006</v>
      </c>
      <c r="C669">
        <v>669</v>
      </c>
    </row>
    <row r="670" spans="1:3">
      <c r="A670">
        <v>670</v>
      </c>
      <c r="B670" t="s">
        <v>2007</v>
      </c>
      <c r="C670">
        <v>670</v>
      </c>
    </row>
    <row r="671" spans="1:3">
      <c r="A671">
        <v>671</v>
      </c>
      <c r="B671" t="s">
        <v>2008</v>
      </c>
      <c r="C671">
        <v>671</v>
      </c>
    </row>
    <row r="672" spans="1:3">
      <c r="A672">
        <v>672</v>
      </c>
      <c r="B672" t="s">
        <v>2009</v>
      </c>
      <c r="C672">
        <v>672</v>
      </c>
    </row>
    <row r="673" spans="1:3">
      <c r="A673">
        <v>673</v>
      </c>
      <c r="B673" t="s">
        <v>2010</v>
      </c>
      <c r="C673">
        <v>673</v>
      </c>
    </row>
    <row r="674" spans="1:3">
      <c r="A674">
        <v>674</v>
      </c>
      <c r="B674" t="s">
        <v>2011</v>
      </c>
      <c r="C674">
        <v>674</v>
      </c>
    </row>
    <row r="675" spans="1:3">
      <c r="A675">
        <v>675</v>
      </c>
      <c r="B675" t="s">
        <v>2012</v>
      </c>
      <c r="C675">
        <v>675</v>
      </c>
    </row>
    <row r="676" spans="1:3">
      <c r="A676">
        <v>676</v>
      </c>
      <c r="B676" t="s">
        <v>2013</v>
      </c>
      <c r="C676">
        <v>676</v>
      </c>
    </row>
    <row r="677" spans="1:3">
      <c r="A677">
        <v>677</v>
      </c>
      <c r="B677" t="s">
        <v>2014</v>
      </c>
      <c r="C677">
        <v>677</v>
      </c>
    </row>
    <row r="678" spans="1:3">
      <c r="A678">
        <v>678</v>
      </c>
      <c r="B678" t="s">
        <v>2015</v>
      </c>
      <c r="C678">
        <v>678</v>
      </c>
    </row>
    <row r="679" spans="1:3">
      <c r="A679">
        <v>679</v>
      </c>
      <c r="B679" t="s">
        <v>2016</v>
      </c>
      <c r="C679">
        <v>679</v>
      </c>
    </row>
    <row r="680" spans="1:3">
      <c r="A680">
        <v>680</v>
      </c>
      <c r="B680" t="s">
        <v>2017</v>
      </c>
      <c r="C680">
        <v>680</v>
      </c>
    </row>
    <row r="681" spans="1:3">
      <c r="A681">
        <v>681</v>
      </c>
      <c r="B681" t="s">
        <v>2018</v>
      </c>
      <c r="C681">
        <v>681</v>
      </c>
    </row>
    <row r="682" spans="1:3">
      <c r="A682">
        <v>682</v>
      </c>
      <c r="B682" t="s">
        <v>2019</v>
      </c>
      <c r="C682">
        <v>682</v>
      </c>
    </row>
    <row r="683" spans="1:3">
      <c r="A683">
        <v>683</v>
      </c>
      <c r="B683" t="s">
        <v>2020</v>
      </c>
      <c r="C683">
        <v>683</v>
      </c>
    </row>
    <row r="684" spans="1:3">
      <c r="A684">
        <v>684</v>
      </c>
      <c r="B684" t="s">
        <v>2021</v>
      </c>
      <c r="C684">
        <v>684</v>
      </c>
    </row>
    <row r="685" spans="1:3">
      <c r="A685">
        <v>685</v>
      </c>
      <c r="B685" t="s">
        <v>2022</v>
      </c>
      <c r="C685">
        <v>685</v>
      </c>
    </row>
    <row r="686" spans="1:3">
      <c r="A686">
        <v>686</v>
      </c>
      <c r="B686" t="s">
        <v>2023</v>
      </c>
      <c r="C686">
        <v>686</v>
      </c>
    </row>
    <row r="687" spans="1:3">
      <c r="A687">
        <v>687</v>
      </c>
      <c r="B687" t="s">
        <v>2024</v>
      </c>
      <c r="C687">
        <v>687</v>
      </c>
    </row>
    <row r="688" spans="1:3">
      <c r="A688">
        <v>688</v>
      </c>
      <c r="B688" t="s">
        <v>2025</v>
      </c>
      <c r="C688">
        <v>688</v>
      </c>
    </row>
    <row r="689" spans="1:3">
      <c r="A689">
        <v>689</v>
      </c>
      <c r="B689" t="s">
        <v>2026</v>
      </c>
      <c r="C689">
        <v>689</v>
      </c>
    </row>
    <row r="690" spans="1:3">
      <c r="A690">
        <v>690</v>
      </c>
      <c r="B690" t="s">
        <v>2027</v>
      </c>
      <c r="C690">
        <v>690</v>
      </c>
    </row>
    <row r="691" spans="1:3">
      <c r="A691">
        <v>691</v>
      </c>
      <c r="B691" t="s">
        <v>2028</v>
      </c>
      <c r="C691">
        <v>691</v>
      </c>
    </row>
    <row r="692" spans="1:3">
      <c r="A692">
        <v>692</v>
      </c>
      <c r="B692" t="s">
        <v>2029</v>
      </c>
      <c r="C692">
        <v>692</v>
      </c>
    </row>
    <row r="693" spans="1:3">
      <c r="A693">
        <v>693</v>
      </c>
      <c r="B693" t="s">
        <v>2030</v>
      </c>
      <c r="C693">
        <v>693</v>
      </c>
    </row>
    <row r="694" spans="1:3">
      <c r="A694">
        <v>694</v>
      </c>
      <c r="B694" t="s">
        <v>2031</v>
      </c>
      <c r="C694">
        <v>694</v>
      </c>
    </row>
    <row r="695" spans="1:3">
      <c r="A695">
        <v>695</v>
      </c>
      <c r="B695" t="s">
        <v>2032</v>
      </c>
      <c r="C695">
        <v>695</v>
      </c>
    </row>
    <row r="696" spans="1:3">
      <c r="A696">
        <v>696</v>
      </c>
      <c r="B696" t="s">
        <v>2033</v>
      </c>
      <c r="C696">
        <v>696</v>
      </c>
    </row>
    <row r="697" spans="1:3">
      <c r="A697">
        <v>697</v>
      </c>
      <c r="B697" t="s">
        <v>2034</v>
      </c>
      <c r="C697">
        <v>697</v>
      </c>
    </row>
    <row r="698" spans="1:3">
      <c r="A698">
        <v>698</v>
      </c>
      <c r="B698" t="s">
        <v>2035</v>
      </c>
      <c r="C698">
        <v>698</v>
      </c>
    </row>
    <row r="699" spans="1:3">
      <c r="A699">
        <v>699</v>
      </c>
      <c r="B699" t="s">
        <v>2036</v>
      </c>
      <c r="C699">
        <v>699</v>
      </c>
    </row>
    <row r="700" spans="1:3">
      <c r="A700">
        <v>700</v>
      </c>
      <c r="B700" t="s">
        <v>2037</v>
      </c>
      <c r="C700">
        <v>700</v>
      </c>
    </row>
    <row r="701" spans="1:3">
      <c r="A701">
        <v>701</v>
      </c>
      <c r="B701" t="s">
        <v>2038</v>
      </c>
      <c r="C701">
        <v>701</v>
      </c>
    </row>
    <row r="702" spans="1:3">
      <c r="A702">
        <v>702</v>
      </c>
      <c r="B702" t="s">
        <v>2039</v>
      </c>
      <c r="C702">
        <v>702</v>
      </c>
    </row>
    <row r="703" spans="1:3">
      <c r="A703">
        <v>703</v>
      </c>
      <c r="B703" t="s">
        <v>2040</v>
      </c>
      <c r="C703">
        <v>703</v>
      </c>
    </row>
    <row r="704" spans="1:3">
      <c r="A704">
        <v>704</v>
      </c>
      <c r="B704" t="s">
        <v>2041</v>
      </c>
      <c r="C704">
        <v>704</v>
      </c>
    </row>
    <row r="705" spans="1:3">
      <c r="A705">
        <v>705</v>
      </c>
      <c r="B705" t="s">
        <v>2042</v>
      </c>
      <c r="C705">
        <v>705</v>
      </c>
    </row>
    <row r="706" spans="1:3">
      <c r="A706">
        <v>706</v>
      </c>
      <c r="B706" t="s">
        <v>2043</v>
      </c>
      <c r="C706">
        <v>706</v>
      </c>
    </row>
    <row r="707" spans="1:3">
      <c r="A707">
        <v>707</v>
      </c>
      <c r="B707" t="s">
        <v>2044</v>
      </c>
      <c r="C707">
        <v>707</v>
      </c>
    </row>
    <row r="708" spans="1:3">
      <c r="A708">
        <v>708</v>
      </c>
      <c r="B708" t="s">
        <v>2045</v>
      </c>
      <c r="C708">
        <v>708</v>
      </c>
    </row>
    <row r="709" spans="1:3">
      <c r="A709">
        <v>709</v>
      </c>
      <c r="B709" t="s">
        <v>2046</v>
      </c>
      <c r="C709">
        <v>709</v>
      </c>
    </row>
    <row r="710" spans="1:3">
      <c r="A710">
        <v>710</v>
      </c>
      <c r="B710" t="s">
        <v>2047</v>
      </c>
      <c r="C710">
        <v>710</v>
      </c>
    </row>
    <row r="711" spans="1:3">
      <c r="A711">
        <v>711</v>
      </c>
      <c r="B711" t="s">
        <v>2048</v>
      </c>
      <c r="C711">
        <v>711</v>
      </c>
    </row>
    <row r="712" spans="1:3">
      <c r="A712">
        <v>712</v>
      </c>
      <c r="B712" t="s">
        <v>2049</v>
      </c>
      <c r="C712">
        <v>712</v>
      </c>
    </row>
    <row r="713" spans="1:3">
      <c r="A713">
        <v>713</v>
      </c>
      <c r="B713" t="s">
        <v>2050</v>
      </c>
      <c r="C713">
        <v>713</v>
      </c>
    </row>
    <row r="714" spans="1:3">
      <c r="A714">
        <v>714</v>
      </c>
      <c r="B714" t="s">
        <v>2051</v>
      </c>
      <c r="C714">
        <v>714</v>
      </c>
    </row>
    <row r="715" spans="1:3">
      <c r="A715">
        <v>715</v>
      </c>
      <c r="B715" t="s">
        <v>2052</v>
      </c>
      <c r="C715">
        <v>715</v>
      </c>
    </row>
    <row r="716" spans="1:3">
      <c r="A716">
        <v>716</v>
      </c>
      <c r="B716" t="s">
        <v>2053</v>
      </c>
      <c r="C716">
        <v>716</v>
      </c>
    </row>
    <row r="717" spans="1:3">
      <c r="A717">
        <v>717</v>
      </c>
      <c r="B717" t="s">
        <v>2054</v>
      </c>
      <c r="C717">
        <v>717</v>
      </c>
    </row>
    <row r="718" spans="1:3">
      <c r="A718">
        <v>718</v>
      </c>
      <c r="B718" t="s">
        <v>2055</v>
      </c>
      <c r="C718">
        <v>718</v>
      </c>
    </row>
    <row r="719" spans="1:3">
      <c r="A719">
        <v>719</v>
      </c>
      <c r="B719" t="s">
        <v>2056</v>
      </c>
      <c r="C719">
        <v>719</v>
      </c>
    </row>
    <row r="720" spans="1:3">
      <c r="A720">
        <v>720</v>
      </c>
      <c r="B720" t="s">
        <v>2057</v>
      </c>
      <c r="C720">
        <v>720</v>
      </c>
    </row>
    <row r="721" spans="1:3">
      <c r="A721">
        <v>721</v>
      </c>
      <c r="B721" t="s">
        <v>2058</v>
      </c>
      <c r="C721">
        <v>721</v>
      </c>
    </row>
    <row r="722" spans="1:3">
      <c r="A722">
        <v>722</v>
      </c>
      <c r="B722" t="s">
        <v>2059</v>
      </c>
      <c r="C722">
        <v>722</v>
      </c>
    </row>
    <row r="723" spans="1:3">
      <c r="A723">
        <v>723</v>
      </c>
      <c r="B723" t="s">
        <v>2060</v>
      </c>
      <c r="C723">
        <v>723</v>
      </c>
    </row>
    <row r="724" spans="1:3">
      <c r="A724">
        <v>724</v>
      </c>
      <c r="B724" t="s">
        <v>2061</v>
      </c>
      <c r="C724">
        <v>724</v>
      </c>
    </row>
    <row r="725" spans="1:3">
      <c r="A725">
        <v>725</v>
      </c>
      <c r="B725" t="s">
        <v>2062</v>
      </c>
      <c r="C725">
        <v>725</v>
      </c>
    </row>
    <row r="726" spans="1:3">
      <c r="A726">
        <v>726</v>
      </c>
      <c r="B726" t="s">
        <v>2063</v>
      </c>
      <c r="C726">
        <v>726</v>
      </c>
    </row>
    <row r="727" spans="1:3">
      <c r="A727">
        <v>727</v>
      </c>
      <c r="B727" t="s">
        <v>2064</v>
      </c>
      <c r="C727">
        <v>727</v>
      </c>
    </row>
    <row r="728" spans="1:3">
      <c r="A728">
        <v>728</v>
      </c>
      <c r="B728" t="s">
        <v>2065</v>
      </c>
      <c r="C728">
        <v>728</v>
      </c>
    </row>
    <row r="729" spans="1:3">
      <c r="A729">
        <v>729</v>
      </c>
      <c r="B729" t="s">
        <v>2066</v>
      </c>
      <c r="C729">
        <v>729</v>
      </c>
    </row>
    <row r="730" spans="1:3">
      <c r="A730">
        <v>730</v>
      </c>
      <c r="B730" t="s">
        <v>2067</v>
      </c>
      <c r="C730">
        <v>730</v>
      </c>
    </row>
    <row r="731" spans="1:3">
      <c r="A731">
        <v>731</v>
      </c>
      <c r="B731" t="s">
        <v>2068</v>
      </c>
      <c r="C731">
        <v>731</v>
      </c>
    </row>
    <row r="732" spans="1:3">
      <c r="A732">
        <v>732</v>
      </c>
      <c r="B732" t="s">
        <v>2069</v>
      </c>
      <c r="C732">
        <v>732</v>
      </c>
    </row>
    <row r="733" spans="1:3">
      <c r="A733">
        <v>733</v>
      </c>
      <c r="B733" t="s">
        <v>2070</v>
      </c>
      <c r="C733">
        <v>733</v>
      </c>
    </row>
    <row r="734" spans="1:3">
      <c r="A734">
        <v>734</v>
      </c>
      <c r="B734" t="s">
        <v>2071</v>
      </c>
      <c r="C734">
        <v>734</v>
      </c>
    </row>
    <row r="735" spans="1:3">
      <c r="A735">
        <v>735</v>
      </c>
      <c r="B735" t="s">
        <v>2072</v>
      </c>
      <c r="C735">
        <v>735</v>
      </c>
    </row>
    <row r="736" spans="1:3">
      <c r="A736">
        <v>736</v>
      </c>
      <c r="B736" t="s">
        <v>2073</v>
      </c>
      <c r="C736">
        <v>736</v>
      </c>
    </row>
    <row r="737" spans="1:3">
      <c r="A737">
        <v>737</v>
      </c>
      <c r="B737" t="s">
        <v>2074</v>
      </c>
      <c r="C737">
        <v>737</v>
      </c>
    </row>
    <row r="738" spans="1:3">
      <c r="A738">
        <v>738</v>
      </c>
      <c r="B738" t="s">
        <v>2075</v>
      </c>
      <c r="C738">
        <v>738</v>
      </c>
    </row>
    <row r="739" spans="1:3">
      <c r="A739">
        <v>739</v>
      </c>
      <c r="B739" t="s">
        <v>2076</v>
      </c>
      <c r="C739">
        <v>739</v>
      </c>
    </row>
    <row r="740" spans="1:3">
      <c r="A740">
        <v>740</v>
      </c>
      <c r="B740" t="s">
        <v>2077</v>
      </c>
      <c r="C740">
        <v>740</v>
      </c>
    </row>
    <row r="741" spans="1:3">
      <c r="A741">
        <v>741</v>
      </c>
      <c r="B741" t="s">
        <v>2078</v>
      </c>
      <c r="C741">
        <v>741</v>
      </c>
    </row>
    <row r="742" spans="1:3">
      <c r="A742">
        <v>742</v>
      </c>
      <c r="B742" t="s">
        <v>2079</v>
      </c>
      <c r="C742">
        <v>742</v>
      </c>
    </row>
    <row r="743" spans="1:3">
      <c r="A743">
        <v>743</v>
      </c>
      <c r="B743" t="s">
        <v>2080</v>
      </c>
      <c r="C743">
        <v>743</v>
      </c>
    </row>
    <row r="744" spans="1:3">
      <c r="A744">
        <v>744</v>
      </c>
      <c r="B744" t="s">
        <v>2081</v>
      </c>
      <c r="C744">
        <v>744</v>
      </c>
    </row>
    <row r="745" spans="1:3">
      <c r="A745">
        <v>745</v>
      </c>
      <c r="B745" t="s">
        <v>2082</v>
      </c>
      <c r="C745">
        <v>745</v>
      </c>
    </row>
    <row r="746" spans="1:3">
      <c r="A746">
        <v>746</v>
      </c>
      <c r="B746" t="s">
        <v>2083</v>
      </c>
      <c r="C746">
        <v>746</v>
      </c>
    </row>
    <row r="747" spans="1:3">
      <c r="A747">
        <v>747</v>
      </c>
      <c r="B747" t="s">
        <v>2084</v>
      </c>
      <c r="C747">
        <v>747</v>
      </c>
    </row>
    <row r="748" spans="1:3">
      <c r="A748">
        <v>748</v>
      </c>
      <c r="B748" t="s">
        <v>2085</v>
      </c>
      <c r="C748">
        <v>748</v>
      </c>
    </row>
    <row r="749" spans="1:3">
      <c r="A749">
        <v>749</v>
      </c>
      <c r="B749" t="s">
        <v>2086</v>
      </c>
      <c r="C749">
        <v>749</v>
      </c>
    </row>
    <row r="750" spans="1:3">
      <c r="A750">
        <v>750</v>
      </c>
      <c r="B750" t="s">
        <v>2087</v>
      </c>
      <c r="C750">
        <v>750</v>
      </c>
    </row>
    <row r="751" spans="1:3">
      <c r="A751">
        <v>751</v>
      </c>
      <c r="B751" t="s">
        <v>2088</v>
      </c>
      <c r="C751">
        <v>751</v>
      </c>
    </row>
    <row r="752" spans="1:3">
      <c r="A752">
        <v>752</v>
      </c>
      <c r="B752" t="s">
        <v>2089</v>
      </c>
      <c r="C752">
        <v>752</v>
      </c>
    </row>
    <row r="753" spans="1:3">
      <c r="A753">
        <v>753</v>
      </c>
      <c r="B753" t="s">
        <v>2090</v>
      </c>
      <c r="C753">
        <v>753</v>
      </c>
    </row>
    <row r="754" spans="1:3">
      <c r="A754">
        <v>754</v>
      </c>
      <c r="B754" t="s">
        <v>2091</v>
      </c>
      <c r="C754">
        <v>754</v>
      </c>
    </row>
    <row r="755" spans="1:3">
      <c r="A755">
        <v>755</v>
      </c>
      <c r="B755" t="s">
        <v>2092</v>
      </c>
      <c r="C755">
        <v>755</v>
      </c>
    </row>
    <row r="756" spans="1:3">
      <c r="A756">
        <v>756</v>
      </c>
      <c r="B756" t="s">
        <v>2093</v>
      </c>
      <c r="C756">
        <v>756</v>
      </c>
    </row>
    <row r="757" spans="1:3">
      <c r="A757">
        <v>757</v>
      </c>
      <c r="B757" t="s">
        <v>2094</v>
      </c>
      <c r="C757">
        <v>757</v>
      </c>
    </row>
    <row r="758" spans="1:3">
      <c r="A758">
        <v>758</v>
      </c>
      <c r="B758" t="s">
        <v>2095</v>
      </c>
      <c r="C758">
        <v>758</v>
      </c>
    </row>
    <row r="759" spans="1:3">
      <c r="A759">
        <v>759</v>
      </c>
      <c r="B759" t="s">
        <v>2096</v>
      </c>
      <c r="C759">
        <v>759</v>
      </c>
    </row>
    <row r="760" spans="1:3">
      <c r="A760">
        <v>760</v>
      </c>
      <c r="B760" t="s">
        <v>2097</v>
      </c>
      <c r="C760">
        <v>760</v>
      </c>
    </row>
    <row r="761" spans="1:3">
      <c r="A761">
        <v>761</v>
      </c>
      <c r="B761" t="s">
        <v>2098</v>
      </c>
      <c r="C761">
        <v>761</v>
      </c>
    </row>
    <row r="762" spans="1:3">
      <c r="A762">
        <v>762</v>
      </c>
      <c r="B762" t="s">
        <v>2099</v>
      </c>
      <c r="C762">
        <v>762</v>
      </c>
    </row>
    <row r="763" spans="1:3">
      <c r="A763">
        <v>763</v>
      </c>
      <c r="B763" t="s">
        <v>2100</v>
      </c>
      <c r="C763">
        <v>763</v>
      </c>
    </row>
    <row r="764" spans="1:3">
      <c r="A764">
        <v>764</v>
      </c>
      <c r="B764" t="s">
        <v>2101</v>
      </c>
      <c r="C764">
        <v>764</v>
      </c>
    </row>
    <row r="765" spans="1:3">
      <c r="A765">
        <v>765</v>
      </c>
      <c r="B765" t="s">
        <v>2102</v>
      </c>
      <c r="C765">
        <v>765</v>
      </c>
    </row>
    <row r="766" spans="1:3">
      <c r="A766">
        <v>766</v>
      </c>
      <c r="B766" t="s">
        <v>2103</v>
      </c>
      <c r="C766">
        <v>766</v>
      </c>
    </row>
    <row r="767" spans="1:3">
      <c r="A767">
        <v>767</v>
      </c>
      <c r="B767" t="s">
        <v>2104</v>
      </c>
      <c r="C767">
        <v>767</v>
      </c>
    </row>
    <row r="768" spans="1:3">
      <c r="A768">
        <v>768</v>
      </c>
      <c r="B768" t="s">
        <v>2105</v>
      </c>
      <c r="C768">
        <v>768</v>
      </c>
    </row>
    <row r="769" spans="1:3">
      <c r="A769">
        <v>769</v>
      </c>
      <c r="B769" t="s">
        <v>2106</v>
      </c>
      <c r="C769">
        <v>769</v>
      </c>
    </row>
    <row r="770" spans="1:3">
      <c r="A770">
        <v>770</v>
      </c>
      <c r="B770" t="s">
        <v>2107</v>
      </c>
      <c r="C770">
        <v>770</v>
      </c>
    </row>
    <row r="771" spans="1:3">
      <c r="A771">
        <v>771</v>
      </c>
      <c r="B771" t="s">
        <v>2108</v>
      </c>
      <c r="C771">
        <v>771</v>
      </c>
    </row>
    <row r="772" spans="1:3">
      <c r="A772">
        <v>772</v>
      </c>
      <c r="B772" t="s">
        <v>2109</v>
      </c>
      <c r="C772">
        <v>772</v>
      </c>
    </row>
    <row r="773" spans="1:3">
      <c r="A773">
        <v>773</v>
      </c>
      <c r="B773" t="s">
        <v>2110</v>
      </c>
      <c r="C773">
        <v>773</v>
      </c>
    </row>
    <row r="774" spans="1:3">
      <c r="A774">
        <v>774</v>
      </c>
      <c r="B774" t="s">
        <v>2111</v>
      </c>
      <c r="C774">
        <v>774</v>
      </c>
    </row>
    <row r="775" spans="1:3">
      <c r="A775">
        <v>775</v>
      </c>
      <c r="B775" t="s">
        <v>2112</v>
      </c>
      <c r="C775">
        <v>775</v>
      </c>
    </row>
    <row r="776" spans="1:3">
      <c r="A776">
        <v>776</v>
      </c>
      <c r="B776" t="s">
        <v>2113</v>
      </c>
      <c r="C776">
        <v>776</v>
      </c>
    </row>
    <row r="777" spans="1:3">
      <c r="A777">
        <v>777</v>
      </c>
      <c r="B777" t="s">
        <v>2114</v>
      </c>
      <c r="C777">
        <v>777</v>
      </c>
    </row>
    <row r="778" spans="1:3">
      <c r="A778">
        <v>778</v>
      </c>
      <c r="B778" t="s">
        <v>2115</v>
      </c>
      <c r="C778">
        <v>778</v>
      </c>
    </row>
    <row r="779" spans="1:3">
      <c r="A779">
        <v>779</v>
      </c>
      <c r="B779" t="s">
        <v>2116</v>
      </c>
      <c r="C779">
        <v>779</v>
      </c>
    </row>
    <row r="780" spans="1:3">
      <c r="A780">
        <v>780</v>
      </c>
      <c r="B780" t="s">
        <v>2117</v>
      </c>
      <c r="C780">
        <v>780</v>
      </c>
    </row>
    <row r="781" spans="1:3">
      <c r="A781">
        <v>781</v>
      </c>
      <c r="B781" t="s">
        <v>2118</v>
      </c>
      <c r="C781">
        <v>781</v>
      </c>
    </row>
    <row r="782" spans="1:3">
      <c r="A782">
        <v>782</v>
      </c>
      <c r="B782" t="s">
        <v>2119</v>
      </c>
      <c r="C782">
        <v>782</v>
      </c>
    </row>
    <row r="783" spans="1:3">
      <c r="A783">
        <v>783</v>
      </c>
      <c r="B783" t="s">
        <v>2120</v>
      </c>
      <c r="C783">
        <v>783</v>
      </c>
    </row>
    <row r="784" spans="1:3">
      <c r="A784">
        <v>784</v>
      </c>
      <c r="B784" t="s">
        <v>2121</v>
      </c>
      <c r="C784">
        <v>784</v>
      </c>
    </row>
    <row r="785" spans="1:3">
      <c r="A785">
        <v>785</v>
      </c>
      <c r="B785" t="s">
        <v>2122</v>
      </c>
      <c r="C785">
        <v>785</v>
      </c>
    </row>
    <row r="786" spans="1:3">
      <c r="A786">
        <v>786</v>
      </c>
      <c r="B786" t="s">
        <v>2123</v>
      </c>
      <c r="C786">
        <v>786</v>
      </c>
    </row>
    <row r="787" spans="1:3">
      <c r="A787">
        <v>787</v>
      </c>
      <c r="B787" t="s">
        <v>2124</v>
      </c>
      <c r="C787">
        <v>787</v>
      </c>
    </row>
    <row r="788" spans="1:3">
      <c r="A788">
        <v>788</v>
      </c>
      <c r="B788" t="s">
        <v>2125</v>
      </c>
      <c r="C788">
        <v>788</v>
      </c>
    </row>
    <row r="789" spans="1:3">
      <c r="A789">
        <v>789</v>
      </c>
      <c r="B789" t="s">
        <v>2126</v>
      </c>
      <c r="C789">
        <v>789</v>
      </c>
    </row>
    <row r="790" spans="1:3">
      <c r="A790">
        <v>790</v>
      </c>
      <c r="B790" t="s">
        <v>2127</v>
      </c>
      <c r="C790">
        <v>790</v>
      </c>
    </row>
    <row r="791" spans="1:3">
      <c r="A791">
        <v>791</v>
      </c>
      <c r="B791" t="s">
        <v>2128</v>
      </c>
      <c r="C791">
        <v>791</v>
      </c>
    </row>
    <row r="792" spans="1:3">
      <c r="A792">
        <v>792</v>
      </c>
      <c r="B792" t="s">
        <v>2129</v>
      </c>
      <c r="C792">
        <v>792</v>
      </c>
    </row>
    <row r="793" spans="1:3">
      <c r="A793">
        <v>793</v>
      </c>
      <c r="B793" t="s">
        <v>2130</v>
      </c>
      <c r="C793">
        <v>793</v>
      </c>
    </row>
    <row r="794" spans="1:3">
      <c r="A794">
        <v>794</v>
      </c>
      <c r="B794" t="s">
        <v>2131</v>
      </c>
      <c r="C794">
        <v>794</v>
      </c>
    </row>
    <row r="795" spans="1:3">
      <c r="A795">
        <v>795</v>
      </c>
      <c r="B795" t="s">
        <v>2132</v>
      </c>
      <c r="C795">
        <v>795</v>
      </c>
    </row>
    <row r="796" spans="1:3">
      <c r="A796">
        <v>796</v>
      </c>
      <c r="B796" t="s">
        <v>2133</v>
      </c>
      <c r="C796">
        <v>796</v>
      </c>
    </row>
    <row r="797" spans="1:3">
      <c r="A797">
        <v>797</v>
      </c>
      <c r="B797" t="s">
        <v>2134</v>
      </c>
      <c r="C797">
        <v>797</v>
      </c>
    </row>
    <row r="798" spans="1:3">
      <c r="A798">
        <v>798</v>
      </c>
      <c r="B798" t="s">
        <v>2135</v>
      </c>
      <c r="C798">
        <v>798</v>
      </c>
    </row>
    <row r="799" spans="1:3">
      <c r="A799">
        <v>799</v>
      </c>
      <c r="B799" t="s">
        <v>2136</v>
      </c>
      <c r="C799">
        <v>799</v>
      </c>
    </row>
    <row r="800" spans="1:3">
      <c r="A800">
        <v>800</v>
      </c>
      <c r="B800" t="s">
        <v>2137</v>
      </c>
      <c r="C800">
        <v>800</v>
      </c>
    </row>
    <row r="801" spans="1:3">
      <c r="A801">
        <v>801</v>
      </c>
      <c r="B801" t="s">
        <v>2138</v>
      </c>
      <c r="C801">
        <v>801</v>
      </c>
    </row>
    <row r="802" spans="1:3">
      <c r="A802">
        <v>802</v>
      </c>
      <c r="B802" t="s">
        <v>2139</v>
      </c>
      <c r="C802">
        <v>802</v>
      </c>
    </row>
    <row r="803" spans="1:3">
      <c r="A803">
        <v>803</v>
      </c>
      <c r="B803" t="s">
        <v>2140</v>
      </c>
      <c r="C803">
        <v>803</v>
      </c>
    </row>
    <row r="804" spans="1:3">
      <c r="A804">
        <v>804</v>
      </c>
      <c r="B804" t="s">
        <v>2141</v>
      </c>
      <c r="C804">
        <v>804</v>
      </c>
    </row>
    <row r="805" spans="1:3">
      <c r="A805">
        <v>805</v>
      </c>
      <c r="B805" t="s">
        <v>2142</v>
      </c>
      <c r="C805">
        <v>805</v>
      </c>
    </row>
    <row r="806" spans="1:3">
      <c r="A806">
        <v>806</v>
      </c>
      <c r="B806" t="s">
        <v>2143</v>
      </c>
      <c r="C806">
        <v>806</v>
      </c>
    </row>
    <row r="807" spans="1:3">
      <c r="A807">
        <v>807</v>
      </c>
      <c r="B807" t="s">
        <v>2144</v>
      </c>
      <c r="C807">
        <v>807</v>
      </c>
    </row>
    <row r="808" spans="1:3">
      <c r="A808">
        <v>808</v>
      </c>
      <c r="B808" t="s">
        <v>2145</v>
      </c>
      <c r="C808">
        <v>808</v>
      </c>
    </row>
    <row r="809" spans="1:3">
      <c r="A809">
        <v>809</v>
      </c>
      <c r="B809" t="s">
        <v>2146</v>
      </c>
      <c r="C809">
        <v>809</v>
      </c>
    </row>
    <row r="810" spans="1:3">
      <c r="A810">
        <v>810</v>
      </c>
      <c r="B810" t="s">
        <v>2147</v>
      </c>
      <c r="C810">
        <v>810</v>
      </c>
    </row>
    <row r="811" spans="1:3">
      <c r="A811">
        <v>811</v>
      </c>
      <c r="B811" t="s">
        <v>2148</v>
      </c>
      <c r="C811">
        <v>811</v>
      </c>
    </row>
    <row r="812" spans="1:3">
      <c r="A812">
        <v>812</v>
      </c>
      <c r="B812" t="s">
        <v>2149</v>
      </c>
      <c r="C812">
        <v>812</v>
      </c>
    </row>
    <row r="813" spans="1:3">
      <c r="A813">
        <v>813</v>
      </c>
      <c r="B813" t="s">
        <v>2150</v>
      </c>
      <c r="C813">
        <v>813</v>
      </c>
    </row>
    <row r="814" spans="1:3">
      <c r="A814">
        <v>814</v>
      </c>
      <c r="B814" t="s">
        <v>2151</v>
      </c>
      <c r="C814">
        <v>814</v>
      </c>
    </row>
    <row r="815" spans="1:3">
      <c r="A815">
        <v>815</v>
      </c>
      <c r="B815" t="s">
        <v>2152</v>
      </c>
      <c r="C815">
        <v>815</v>
      </c>
    </row>
    <row r="816" spans="1:3">
      <c r="A816">
        <v>816</v>
      </c>
      <c r="B816" t="s">
        <v>2153</v>
      </c>
      <c r="C816">
        <v>816</v>
      </c>
    </row>
    <row r="817" spans="1:3">
      <c r="A817">
        <v>817</v>
      </c>
      <c r="B817" t="s">
        <v>2154</v>
      </c>
      <c r="C817">
        <v>817</v>
      </c>
    </row>
    <row r="818" spans="1:3">
      <c r="A818">
        <v>818</v>
      </c>
      <c r="B818" t="s">
        <v>2155</v>
      </c>
      <c r="C818">
        <v>818</v>
      </c>
    </row>
    <row r="819" spans="1:3">
      <c r="A819">
        <v>819</v>
      </c>
      <c r="B819" t="s">
        <v>2156</v>
      </c>
      <c r="C819">
        <v>819</v>
      </c>
    </row>
    <row r="820" spans="1:3">
      <c r="A820">
        <v>820</v>
      </c>
      <c r="B820" t="s">
        <v>2157</v>
      </c>
      <c r="C820">
        <v>820</v>
      </c>
    </row>
    <row r="821" spans="1:3">
      <c r="A821">
        <v>821</v>
      </c>
      <c r="B821" t="s">
        <v>2158</v>
      </c>
      <c r="C821">
        <v>821</v>
      </c>
    </row>
    <row r="822" spans="1:3">
      <c r="A822">
        <v>822</v>
      </c>
      <c r="B822" t="s">
        <v>2159</v>
      </c>
      <c r="C822">
        <v>822</v>
      </c>
    </row>
    <row r="823" spans="1:3">
      <c r="A823">
        <v>823</v>
      </c>
      <c r="B823" t="s">
        <v>2160</v>
      </c>
      <c r="C823">
        <v>823</v>
      </c>
    </row>
    <row r="824" spans="1:3">
      <c r="A824">
        <v>824</v>
      </c>
      <c r="B824" t="s">
        <v>2161</v>
      </c>
      <c r="C824">
        <v>824</v>
      </c>
    </row>
    <row r="825" spans="1:3">
      <c r="A825">
        <v>825</v>
      </c>
      <c r="B825" t="s">
        <v>2162</v>
      </c>
      <c r="C825">
        <v>825</v>
      </c>
    </row>
    <row r="826" spans="1:3">
      <c r="A826">
        <v>826</v>
      </c>
      <c r="B826" t="s">
        <v>2163</v>
      </c>
      <c r="C826">
        <v>826</v>
      </c>
    </row>
    <row r="827" spans="1:3">
      <c r="A827">
        <v>827</v>
      </c>
      <c r="B827" t="s">
        <v>2164</v>
      </c>
      <c r="C827">
        <v>827</v>
      </c>
    </row>
    <row r="828" spans="1:3">
      <c r="A828">
        <v>828</v>
      </c>
      <c r="B828" t="s">
        <v>2165</v>
      </c>
      <c r="C828">
        <v>828</v>
      </c>
    </row>
    <row r="829" spans="1:3">
      <c r="A829">
        <v>829</v>
      </c>
      <c r="B829" t="s">
        <v>2166</v>
      </c>
      <c r="C829">
        <v>829</v>
      </c>
    </row>
    <row r="830" spans="1:3">
      <c r="A830">
        <v>830</v>
      </c>
      <c r="B830" t="s">
        <v>2167</v>
      </c>
      <c r="C830">
        <v>830</v>
      </c>
    </row>
    <row r="831" spans="1:3">
      <c r="A831">
        <v>831</v>
      </c>
      <c r="B831" t="s">
        <v>2168</v>
      </c>
      <c r="C831">
        <v>831</v>
      </c>
    </row>
    <row r="832" spans="1:3">
      <c r="A832">
        <v>832</v>
      </c>
      <c r="B832" t="s">
        <v>2169</v>
      </c>
      <c r="C832">
        <v>832</v>
      </c>
    </row>
    <row r="833" spans="1:3">
      <c r="A833">
        <v>833</v>
      </c>
      <c r="B833" t="s">
        <v>2170</v>
      </c>
      <c r="C833">
        <v>833</v>
      </c>
    </row>
    <row r="834" spans="1:3">
      <c r="A834">
        <v>834</v>
      </c>
      <c r="B834" t="s">
        <v>2171</v>
      </c>
      <c r="C834">
        <v>834</v>
      </c>
    </row>
    <row r="835" spans="1:3">
      <c r="A835">
        <v>835</v>
      </c>
      <c r="B835" t="s">
        <v>2172</v>
      </c>
      <c r="C835">
        <v>835</v>
      </c>
    </row>
    <row r="836" spans="1:3">
      <c r="A836">
        <v>836</v>
      </c>
      <c r="B836" t="s">
        <v>2173</v>
      </c>
      <c r="C836">
        <v>836</v>
      </c>
    </row>
    <row r="837" spans="1:3">
      <c r="A837">
        <v>837</v>
      </c>
      <c r="B837" t="s">
        <v>2174</v>
      </c>
      <c r="C837">
        <v>837</v>
      </c>
    </row>
    <row r="838" spans="1:3">
      <c r="A838">
        <v>838</v>
      </c>
      <c r="B838" t="s">
        <v>2175</v>
      </c>
      <c r="C838">
        <v>838</v>
      </c>
    </row>
    <row r="839" spans="1:3">
      <c r="A839">
        <v>839</v>
      </c>
      <c r="B839" t="s">
        <v>2176</v>
      </c>
      <c r="C839">
        <v>839</v>
      </c>
    </row>
    <row r="840" spans="1:3">
      <c r="A840">
        <v>840</v>
      </c>
      <c r="B840" t="s">
        <v>2177</v>
      </c>
      <c r="C840">
        <v>840</v>
      </c>
    </row>
    <row r="841" spans="1:3">
      <c r="A841">
        <v>841</v>
      </c>
      <c r="B841" t="s">
        <v>2178</v>
      </c>
      <c r="C841">
        <v>841</v>
      </c>
    </row>
    <row r="842" spans="1:3">
      <c r="A842">
        <v>842</v>
      </c>
      <c r="B842" t="s">
        <v>2179</v>
      </c>
      <c r="C842">
        <v>842</v>
      </c>
    </row>
    <row r="843" spans="1:3">
      <c r="A843">
        <v>843</v>
      </c>
      <c r="B843" t="s">
        <v>2180</v>
      </c>
      <c r="C843">
        <v>843</v>
      </c>
    </row>
    <row r="844" spans="1:3">
      <c r="A844">
        <v>844</v>
      </c>
      <c r="B844" t="s">
        <v>2181</v>
      </c>
      <c r="C844">
        <v>844</v>
      </c>
    </row>
    <row r="845" spans="1:3">
      <c r="A845">
        <v>845</v>
      </c>
      <c r="B845" t="s">
        <v>2182</v>
      </c>
      <c r="C845">
        <v>845</v>
      </c>
    </row>
    <row r="846" spans="1:3">
      <c r="A846">
        <v>846</v>
      </c>
      <c r="B846" t="s">
        <v>2183</v>
      </c>
      <c r="C846">
        <v>846</v>
      </c>
    </row>
    <row r="847" spans="1:3">
      <c r="A847">
        <v>847</v>
      </c>
      <c r="B847" t="s">
        <v>2184</v>
      </c>
      <c r="C847">
        <v>847</v>
      </c>
    </row>
    <row r="848" spans="1:3">
      <c r="A848">
        <v>848</v>
      </c>
      <c r="B848" t="s">
        <v>2185</v>
      </c>
      <c r="C848">
        <v>848</v>
      </c>
    </row>
    <row r="849" spans="1:3">
      <c r="A849">
        <v>849</v>
      </c>
      <c r="B849" t="s">
        <v>2186</v>
      </c>
      <c r="C849">
        <v>849</v>
      </c>
    </row>
    <row r="850" spans="1:3">
      <c r="A850">
        <v>850</v>
      </c>
      <c r="B850" t="s">
        <v>2187</v>
      </c>
      <c r="C850">
        <v>850</v>
      </c>
    </row>
    <row r="851" spans="1:3">
      <c r="A851">
        <v>851</v>
      </c>
      <c r="B851" t="s">
        <v>2188</v>
      </c>
      <c r="C851">
        <v>851</v>
      </c>
    </row>
    <row r="852" spans="1:3">
      <c r="A852">
        <v>852</v>
      </c>
      <c r="B852" t="s">
        <v>2189</v>
      </c>
      <c r="C852">
        <v>852</v>
      </c>
    </row>
    <row r="853" spans="1:3">
      <c r="A853">
        <v>853</v>
      </c>
      <c r="B853" t="s">
        <v>2190</v>
      </c>
      <c r="C853">
        <v>853</v>
      </c>
    </row>
    <row r="854" spans="1:3">
      <c r="A854">
        <v>854</v>
      </c>
      <c r="B854" t="s">
        <v>2191</v>
      </c>
      <c r="C854">
        <v>854</v>
      </c>
    </row>
    <row r="855" spans="1:3">
      <c r="A855">
        <v>855</v>
      </c>
      <c r="B855" t="s">
        <v>2192</v>
      </c>
      <c r="C855">
        <v>855</v>
      </c>
    </row>
    <row r="856" spans="1:3">
      <c r="A856">
        <v>856</v>
      </c>
      <c r="B856" t="s">
        <v>2193</v>
      </c>
      <c r="C856">
        <v>856</v>
      </c>
    </row>
    <row r="857" spans="1:3">
      <c r="A857">
        <v>857</v>
      </c>
      <c r="B857" t="s">
        <v>2194</v>
      </c>
      <c r="C857">
        <v>857</v>
      </c>
    </row>
    <row r="858" spans="1:3">
      <c r="A858">
        <v>858</v>
      </c>
      <c r="B858" t="s">
        <v>2195</v>
      </c>
      <c r="C858">
        <v>858</v>
      </c>
    </row>
    <row r="859" spans="1:3">
      <c r="A859">
        <v>859</v>
      </c>
      <c r="B859" t="s">
        <v>2196</v>
      </c>
      <c r="C859">
        <v>859</v>
      </c>
    </row>
    <row r="860" spans="1:3">
      <c r="A860">
        <v>860</v>
      </c>
      <c r="B860" t="s">
        <v>2197</v>
      </c>
      <c r="C860">
        <v>860</v>
      </c>
    </row>
    <row r="861" spans="1:3">
      <c r="A861">
        <v>861</v>
      </c>
      <c r="B861" t="s">
        <v>2198</v>
      </c>
      <c r="C861">
        <v>861</v>
      </c>
    </row>
    <row r="862" spans="1:3">
      <c r="A862">
        <v>862</v>
      </c>
      <c r="B862" t="s">
        <v>2199</v>
      </c>
      <c r="C862">
        <v>862</v>
      </c>
    </row>
    <row r="863" spans="1:3">
      <c r="A863">
        <v>863</v>
      </c>
      <c r="B863" t="s">
        <v>2200</v>
      </c>
      <c r="C863">
        <v>863</v>
      </c>
    </row>
    <row r="864" spans="1:3">
      <c r="A864">
        <v>864</v>
      </c>
      <c r="B864" t="s">
        <v>2201</v>
      </c>
      <c r="C864">
        <v>864</v>
      </c>
    </row>
    <row r="865" spans="1:3">
      <c r="A865">
        <v>865</v>
      </c>
      <c r="B865" t="s">
        <v>2202</v>
      </c>
      <c r="C865">
        <v>865</v>
      </c>
    </row>
    <row r="866" spans="1:3">
      <c r="A866">
        <v>866</v>
      </c>
      <c r="B866" t="s">
        <v>2203</v>
      </c>
      <c r="C866">
        <v>866</v>
      </c>
    </row>
    <row r="867" spans="1:3">
      <c r="A867">
        <v>867</v>
      </c>
      <c r="B867" t="s">
        <v>2204</v>
      </c>
      <c r="C867">
        <v>867</v>
      </c>
    </row>
    <row r="868" spans="1:3">
      <c r="A868">
        <v>868</v>
      </c>
      <c r="B868" t="s">
        <v>2205</v>
      </c>
      <c r="C868">
        <v>868</v>
      </c>
    </row>
    <row r="869" spans="1:3">
      <c r="A869">
        <v>869</v>
      </c>
      <c r="B869" t="s">
        <v>2206</v>
      </c>
      <c r="C869">
        <v>869</v>
      </c>
    </row>
    <row r="870" spans="1:3">
      <c r="A870">
        <v>870</v>
      </c>
      <c r="B870" t="s">
        <v>2207</v>
      </c>
      <c r="C870">
        <v>870</v>
      </c>
    </row>
    <row r="871" spans="1:3">
      <c r="A871">
        <v>871</v>
      </c>
      <c r="B871" t="s">
        <v>2208</v>
      </c>
      <c r="C871">
        <v>871</v>
      </c>
    </row>
    <row r="872" spans="1:3">
      <c r="A872">
        <v>872</v>
      </c>
      <c r="B872" t="s">
        <v>2209</v>
      </c>
      <c r="C872">
        <v>872</v>
      </c>
    </row>
    <row r="873" spans="1:3">
      <c r="A873">
        <v>873</v>
      </c>
      <c r="B873" t="s">
        <v>2210</v>
      </c>
      <c r="C873">
        <v>873</v>
      </c>
    </row>
    <row r="874" spans="1:3">
      <c r="A874">
        <v>874</v>
      </c>
      <c r="B874" t="s">
        <v>2211</v>
      </c>
      <c r="C874">
        <v>874</v>
      </c>
    </row>
    <row r="875" spans="1:3">
      <c r="A875">
        <v>875</v>
      </c>
      <c r="B875" t="s">
        <v>2212</v>
      </c>
      <c r="C875">
        <v>875</v>
      </c>
    </row>
    <row r="876" spans="1:3">
      <c r="A876">
        <v>876</v>
      </c>
      <c r="B876" t="s">
        <v>2213</v>
      </c>
      <c r="C876">
        <v>876</v>
      </c>
    </row>
    <row r="877" spans="1:3">
      <c r="A877">
        <v>877</v>
      </c>
      <c r="B877" t="s">
        <v>2214</v>
      </c>
      <c r="C877">
        <v>877</v>
      </c>
    </row>
    <row r="878" spans="1:3">
      <c r="A878">
        <v>878</v>
      </c>
      <c r="B878" t="s">
        <v>2215</v>
      </c>
      <c r="C878">
        <v>878</v>
      </c>
    </row>
    <row r="879" spans="1:3">
      <c r="A879">
        <v>879</v>
      </c>
      <c r="B879" t="s">
        <v>2216</v>
      </c>
      <c r="C879">
        <v>879</v>
      </c>
    </row>
    <row r="880" spans="1:3">
      <c r="A880">
        <v>880</v>
      </c>
      <c r="B880" t="s">
        <v>2217</v>
      </c>
      <c r="C880">
        <v>880</v>
      </c>
    </row>
    <row r="881" spans="1:3">
      <c r="A881">
        <v>881</v>
      </c>
      <c r="B881" t="s">
        <v>2218</v>
      </c>
      <c r="C881">
        <v>881</v>
      </c>
    </row>
    <row r="882" spans="1:3">
      <c r="A882">
        <v>882</v>
      </c>
      <c r="B882" t="s">
        <v>2219</v>
      </c>
      <c r="C882">
        <v>882</v>
      </c>
    </row>
    <row r="883" spans="1:3">
      <c r="A883">
        <v>883</v>
      </c>
      <c r="B883" t="s">
        <v>2220</v>
      </c>
      <c r="C883">
        <v>883</v>
      </c>
    </row>
    <row r="884" spans="1:3">
      <c r="A884">
        <v>884</v>
      </c>
      <c r="B884" t="s">
        <v>2221</v>
      </c>
      <c r="C884">
        <v>884</v>
      </c>
    </row>
    <row r="885" spans="1:3">
      <c r="A885">
        <v>885</v>
      </c>
      <c r="B885" t="s">
        <v>2222</v>
      </c>
      <c r="C885">
        <v>885</v>
      </c>
    </row>
    <row r="886" spans="1:3">
      <c r="A886">
        <v>886</v>
      </c>
      <c r="B886" t="s">
        <v>2223</v>
      </c>
      <c r="C886">
        <v>886</v>
      </c>
    </row>
    <row r="887" spans="1:3">
      <c r="A887">
        <v>887</v>
      </c>
      <c r="B887" t="s">
        <v>2224</v>
      </c>
      <c r="C887">
        <v>887</v>
      </c>
    </row>
    <row r="888" spans="1:3">
      <c r="A888">
        <v>888</v>
      </c>
      <c r="B888" t="s">
        <v>2225</v>
      </c>
      <c r="C888">
        <v>888</v>
      </c>
    </row>
    <row r="889" spans="1:3">
      <c r="A889">
        <v>889</v>
      </c>
      <c r="B889" t="s">
        <v>2226</v>
      </c>
      <c r="C889">
        <v>889</v>
      </c>
    </row>
    <row r="890" spans="1:3">
      <c r="A890">
        <v>890</v>
      </c>
      <c r="B890" t="s">
        <v>2227</v>
      </c>
      <c r="C890">
        <v>890</v>
      </c>
    </row>
    <row r="891" spans="1:3">
      <c r="A891">
        <v>891</v>
      </c>
      <c r="B891" t="s">
        <v>2228</v>
      </c>
      <c r="C891">
        <v>891</v>
      </c>
    </row>
    <row r="892" spans="1:3">
      <c r="A892">
        <v>892</v>
      </c>
      <c r="B892" t="s">
        <v>2229</v>
      </c>
      <c r="C892">
        <v>892</v>
      </c>
    </row>
    <row r="893" spans="1:3">
      <c r="A893">
        <v>893</v>
      </c>
      <c r="B893" t="s">
        <v>2230</v>
      </c>
      <c r="C893">
        <v>893</v>
      </c>
    </row>
    <row r="894" spans="1:3">
      <c r="A894">
        <v>894</v>
      </c>
      <c r="B894" t="s">
        <v>2231</v>
      </c>
      <c r="C894">
        <v>894</v>
      </c>
    </row>
    <row r="895" spans="1:3">
      <c r="A895">
        <v>895</v>
      </c>
      <c r="B895" t="s">
        <v>2232</v>
      </c>
      <c r="C895">
        <v>895</v>
      </c>
    </row>
    <row r="896" spans="1:3">
      <c r="A896">
        <v>896</v>
      </c>
      <c r="B896" t="s">
        <v>2233</v>
      </c>
      <c r="C896">
        <v>896</v>
      </c>
    </row>
    <row r="897" spans="1:3">
      <c r="A897">
        <v>897</v>
      </c>
      <c r="B897" t="s">
        <v>2234</v>
      </c>
      <c r="C897">
        <v>897</v>
      </c>
    </row>
    <row r="898" spans="1:3">
      <c r="A898">
        <v>898</v>
      </c>
      <c r="B898" t="s">
        <v>2235</v>
      </c>
      <c r="C898">
        <v>898</v>
      </c>
    </row>
    <row r="899" spans="1:3">
      <c r="A899">
        <v>899</v>
      </c>
      <c r="B899" t="s">
        <v>2236</v>
      </c>
      <c r="C899">
        <v>899</v>
      </c>
    </row>
    <row r="900" spans="1:3">
      <c r="A900">
        <v>900</v>
      </c>
      <c r="B900" t="s">
        <v>2237</v>
      </c>
      <c r="C900">
        <v>900</v>
      </c>
    </row>
    <row r="901" spans="1:3">
      <c r="A901">
        <v>901</v>
      </c>
      <c r="B901" t="s">
        <v>2238</v>
      </c>
      <c r="C901">
        <v>901</v>
      </c>
    </row>
    <row r="902" spans="1:3">
      <c r="A902">
        <v>902</v>
      </c>
      <c r="B902" t="s">
        <v>2239</v>
      </c>
      <c r="C902">
        <v>902</v>
      </c>
    </row>
    <row r="903" spans="1:3">
      <c r="A903">
        <v>903</v>
      </c>
      <c r="B903" t="s">
        <v>2240</v>
      </c>
      <c r="C903">
        <v>903</v>
      </c>
    </row>
    <row r="904" spans="1:3">
      <c r="A904">
        <v>904</v>
      </c>
      <c r="B904" t="s">
        <v>2241</v>
      </c>
      <c r="C904">
        <v>904</v>
      </c>
    </row>
    <row r="905" spans="1:3">
      <c r="A905">
        <v>905</v>
      </c>
      <c r="B905" t="s">
        <v>2242</v>
      </c>
      <c r="C905">
        <v>905</v>
      </c>
    </row>
    <row r="906" spans="1:3">
      <c r="A906">
        <v>906</v>
      </c>
      <c r="B906" t="s">
        <v>2243</v>
      </c>
      <c r="C906">
        <v>906</v>
      </c>
    </row>
    <row r="907" spans="1:3">
      <c r="A907">
        <v>907</v>
      </c>
      <c r="B907" t="s">
        <v>2244</v>
      </c>
      <c r="C907">
        <v>907</v>
      </c>
    </row>
    <row r="908" spans="1:3">
      <c r="A908">
        <v>908</v>
      </c>
      <c r="B908" t="s">
        <v>2245</v>
      </c>
      <c r="C908">
        <v>908</v>
      </c>
    </row>
    <row r="909" spans="1:3">
      <c r="A909">
        <v>909</v>
      </c>
      <c r="B909" t="s">
        <v>2246</v>
      </c>
      <c r="C909">
        <v>909</v>
      </c>
    </row>
    <row r="910" spans="1:3">
      <c r="A910">
        <v>910</v>
      </c>
      <c r="B910" t="s">
        <v>2247</v>
      </c>
      <c r="C910">
        <v>910</v>
      </c>
    </row>
    <row r="911" spans="1:3">
      <c r="A911">
        <v>911</v>
      </c>
      <c r="B911" t="s">
        <v>2248</v>
      </c>
      <c r="C911">
        <v>911</v>
      </c>
    </row>
    <row r="912" spans="1:3">
      <c r="A912">
        <v>912</v>
      </c>
      <c r="B912" t="s">
        <v>2249</v>
      </c>
      <c r="C912">
        <v>912</v>
      </c>
    </row>
    <row r="913" spans="1:3">
      <c r="A913">
        <v>913</v>
      </c>
      <c r="B913" t="s">
        <v>2250</v>
      </c>
      <c r="C913">
        <v>913</v>
      </c>
    </row>
    <row r="914" spans="1:3">
      <c r="A914">
        <v>914</v>
      </c>
      <c r="B914" t="s">
        <v>2251</v>
      </c>
      <c r="C914">
        <v>914</v>
      </c>
    </row>
    <row r="915" spans="1:3">
      <c r="A915">
        <v>915</v>
      </c>
      <c r="B915" t="s">
        <v>2252</v>
      </c>
      <c r="C915">
        <v>915</v>
      </c>
    </row>
    <row r="916" spans="1:3">
      <c r="A916">
        <v>916</v>
      </c>
      <c r="B916" t="s">
        <v>2253</v>
      </c>
      <c r="C916">
        <v>916</v>
      </c>
    </row>
    <row r="917" spans="1:3">
      <c r="A917">
        <v>917</v>
      </c>
      <c r="B917" t="s">
        <v>2254</v>
      </c>
      <c r="C917">
        <v>917</v>
      </c>
    </row>
    <row r="918" spans="1:3">
      <c r="A918">
        <v>918</v>
      </c>
      <c r="B918" t="s">
        <v>2255</v>
      </c>
      <c r="C918">
        <v>918</v>
      </c>
    </row>
    <row r="919" spans="1:3">
      <c r="A919">
        <v>919</v>
      </c>
      <c r="B919" t="s">
        <v>2256</v>
      </c>
      <c r="C919">
        <v>919</v>
      </c>
    </row>
    <row r="920" spans="1:3">
      <c r="A920">
        <v>920</v>
      </c>
      <c r="B920" t="s">
        <v>2257</v>
      </c>
      <c r="C920">
        <v>920</v>
      </c>
    </row>
    <row r="921" spans="1:3">
      <c r="A921">
        <v>921</v>
      </c>
      <c r="B921" t="s">
        <v>2258</v>
      </c>
      <c r="C921">
        <v>921</v>
      </c>
    </row>
    <row r="922" spans="1:3">
      <c r="A922">
        <v>922</v>
      </c>
      <c r="B922" t="s">
        <v>2259</v>
      </c>
      <c r="C922">
        <v>922</v>
      </c>
    </row>
    <row r="923" spans="1:3">
      <c r="A923">
        <v>923</v>
      </c>
      <c r="B923" t="s">
        <v>2260</v>
      </c>
      <c r="C923">
        <v>923</v>
      </c>
    </row>
    <row r="924" spans="1:3">
      <c r="A924">
        <v>924</v>
      </c>
      <c r="B924" t="s">
        <v>2261</v>
      </c>
      <c r="C924">
        <v>924</v>
      </c>
    </row>
    <row r="925" spans="1:3">
      <c r="A925">
        <v>925</v>
      </c>
      <c r="B925" t="s">
        <v>2262</v>
      </c>
      <c r="C925">
        <v>925</v>
      </c>
    </row>
    <row r="926" spans="1:3">
      <c r="A926">
        <v>926</v>
      </c>
      <c r="B926" t="s">
        <v>2263</v>
      </c>
      <c r="C926">
        <v>926</v>
      </c>
    </row>
    <row r="927" spans="1:3">
      <c r="A927">
        <v>927</v>
      </c>
      <c r="B927" t="s">
        <v>2264</v>
      </c>
      <c r="C927">
        <v>927</v>
      </c>
    </row>
    <row r="928" spans="1:3">
      <c r="A928">
        <v>928</v>
      </c>
      <c r="B928" t="s">
        <v>2265</v>
      </c>
      <c r="C928">
        <v>928</v>
      </c>
    </row>
    <row r="929" spans="1:3">
      <c r="A929">
        <v>929</v>
      </c>
      <c r="B929" t="s">
        <v>2266</v>
      </c>
      <c r="C929">
        <v>929</v>
      </c>
    </row>
    <row r="930" spans="1:3">
      <c r="A930">
        <v>930</v>
      </c>
      <c r="B930" t="s">
        <v>2267</v>
      </c>
      <c r="C930">
        <v>930</v>
      </c>
    </row>
    <row r="931" spans="1:3">
      <c r="A931">
        <v>931</v>
      </c>
      <c r="B931" t="s">
        <v>2268</v>
      </c>
      <c r="C931">
        <v>931</v>
      </c>
    </row>
    <row r="932" spans="1:3">
      <c r="A932">
        <v>932</v>
      </c>
      <c r="B932" t="s">
        <v>2269</v>
      </c>
      <c r="C932">
        <v>932</v>
      </c>
    </row>
    <row r="933" spans="1:3">
      <c r="A933">
        <v>933</v>
      </c>
      <c r="B933" t="s">
        <v>2270</v>
      </c>
      <c r="C933">
        <v>933</v>
      </c>
    </row>
    <row r="934" spans="1:3">
      <c r="A934">
        <v>934</v>
      </c>
      <c r="B934" t="s">
        <v>2271</v>
      </c>
      <c r="C934">
        <v>934</v>
      </c>
    </row>
    <row r="935" spans="1:3">
      <c r="A935">
        <v>935</v>
      </c>
      <c r="B935" t="s">
        <v>2272</v>
      </c>
      <c r="C935">
        <v>935</v>
      </c>
    </row>
    <row r="936" spans="1:3">
      <c r="A936">
        <v>936</v>
      </c>
      <c r="B936" t="s">
        <v>2273</v>
      </c>
      <c r="C936">
        <v>936</v>
      </c>
    </row>
    <row r="937" spans="1:3">
      <c r="A937">
        <v>937</v>
      </c>
      <c r="B937" t="s">
        <v>2274</v>
      </c>
      <c r="C937">
        <v>937</v>
      </c>
    </row>
    <row r="938" spans="1:3">
      <c r="A938">
        <v>938</v>
      </c>
      <c r="B938" t="s">
        <v>2275</v>
      </c>
      <c r="C938">
        <v>938</v>
      </c>
    </row>
    <row r="939" spans="1:3">
      <c r="A939">
        <v>939</v>
      </c>
      <c r="B939" t="s">
        <v>2276</v>
      </c>
      <c r="C939">
        <v>939</v>
      </c>
    </row>
    <row r="940" spans="1:3">
      <c r="A940">
        <v>940</v>
      </c>
      <c r="B940" t="s">
        <v>2277</v>
      </c>
      <c r="C940">
        <v>940</v>
      </c>
    </row>
    <row r="941" spans="1:3">
      <c r="A941">
        <v>941</v>
      </c>
      <c r="B941" t="s">
        <v>2278</v>
      </c>
      <c r="C941">
        <v>941</v>
      </c>
    </row>
    <row r="942" spans="1:3">
      <c r="A942">
        <v>942</v>
      </c>
      <c r="B942" t="s">
        <v>2279</v>
      </c>
      <c r="C942">
        <v>942</v>
      </c>
    </row>
    <row r="943" spans="1:3">
      <c r="A943">
        <v>943</v>
      </c>
      <c r="B943" t="s">
        <v>2280</v>
      </c>
      <c r="C943">
        <v>943</v>
      </c>
    </row>
    <row r="944" spans="1:3">
      <c r="A944">
        <v>944</v>
      </c>
      <c r="B944" t="s">
        <v>2281</v>
      </c>
      <c r="C944">
        <v>944</v>
      </c>
    </row>
    <row r="945" spans="1:3">
      <c r="A945">
        <v>945</v>
      </c>
      <c r="B945" t="s">
        <v>2282</v>
      </c>
      <c r="C945">
        <v>945</v>
      </c>
    </row>
    <row r="946" spans="1:3">
      <c r="A946">
        <v>946</v>
      </c>
      <c r="B946" t="s">
        <v>2283</v>
      </c>
      <c r="C946">
        <v>946</v>
      </c>
    </row>
    <row r="947" spans="1:3">
      <c r="A947">
        <v>947</v>
      </c>
      <c r="B947" t="s">
        <v>2284</v>
      </c>
      <c r="C947">
        <v>947</v>
      </c>
    </row>
    <row r="948" spans="1:3">
      <c r="A948">
        <v>948</v>
      </c>
      <c r="B948" t="s">
        <v>2285</v>
      </c>
      <c r="C948">
        <v>948</v>
      </c>
    </row>
    <row r="949" spans="1:3">
      <c r="A949">
        <v>949</v>
      </c>
      <c r="B949" t="s">
        <v>2286</v>
      </c>
      <c r="C949">
        <v>949</v>
      </c>
    </row>
    <row r="950" spans="1:3">
      <c r="A950">
        <v>950</v>
      </c>
      <c r="B950" t="s">
        <v>2287</v>
      </c>
      <c r="C950">
        <v>950</v>
      </c>
    </row>
    <row r="951" spans="1:3">
      <c r="A951">
        <v>951</v>
      </c>
      <c r="B951" t="s">
        <v>2288</v>
      </c>
      <c r="C951">
        <v>951</v>
      </c>
    </row>
    <row r="952" spans="1:3">
      <c r="A952">
        <v>952</v>
      </c>
      <c r="B952" t="s">
        <v>2289</v>
      </c>
      <c r="C952">
        <v>952</v>
      </c>
    </row>
    <row r="953" spans="1:3">
      <c r="A953">
        <v>953</v>
      </c>
      <c r="B953" t="s">
        <v>2290</v>
      </c>
      <c r="C953">
        <v>953</v>
      </c>
    </row>
    <row r="954" spans="1:3">
      <c r="A954">
        <v>954</v>
      </c>
      <c r="B954" t="s">
        <v>2291</v>
      </c>
      <c r="C954">
        <v>954</v>
      </c>
    </row>
    <row r="955" spans="1:3">
      <c r="A955">
        <v>955</v>
      </c>
      <c r="B955" t="s">
        <v>2292</v>
      </c>
      <c r="C955">
        <v>955</v>
      </c>
    </row>
    <row r="956" spans="1:3">
      <c r="A956">
        <v>956</v>
      </c>
      <c r="B956" t="s">
        <v>2293</v>
      </c>
      <c r="C956">
        <v>956</v>
      </c>
    </row>
    <row r="957" spans="1:3">
      <c r="A957">
        <v>957</v>
      </c>
      <c r="B957" t="s">
        <v>2294</v>
      </c>
      <c r="C957">
        <v>957</v>
      </c>
    </row>
    <row r="958" spans="1:3">
      <c r="A958">
        <v>958</v>
      </c>
      <c r="B958" t="s">
        <v>2295</v>
      </c>
      <c r="C958">
        <v>958</v>
      </c>
    </row>
    <row r="959" spans="1:3">
      <c r="A959">
        <v>959</v>
      </c>
      <c r="B959" t="s">
        <v>2296</v>
      </c>
      <c r="C959">
        <v>959</v>
      </c>
    </row>
    <row r="960" spans="1:3">
      <c r="A960">
        <v>960</v>
      </c>
      <c r="B960" t="s">
        <v>2297</v>
      </c>
      <c r="C960">
        <v>960</v>
      </c>
    </row>
    <row r="961" spans="1:3">
      <c r="A961">
        <v>961</v>
      </c>
      <c r="B961" t="s">
        <v>2298</v>
      </c>
      <c r="C961">
        <v>961</v>
      </c>
    </row>
    <row r="962" spans="1:3">
      <c r="A962">
        <v>962</v>
      </c>
      <c r="B962" t="s">
        <v>2299</v>
      </c>
      <c r="C962">
        <v>962</v>
      </c>
    </row>
    <row r="963" spans="1:3">
      <c r="A963">
        <v>963</v>
      </c>
      <c r="B963" t="s">
        <v>2300</v>
      </c>
      <c r="C963">
        <v>963</v>
      </c>
    </row>
    <row r="964" spans="1:3">
      <c r="A964">
        <v>964</v>
      </c>
      <c r="B964" t="s">
        <v>2301</v>
      </c>
      <c r="C964">
        <v>964</v>
      </c>
    </row>
    <row r="965" spans="1:3">
      <c r="A965">
        <v>965</v>
      </c>
      <c r="B965" t="s">
        <v>2302</v>
      </c>
      <c r="C965">
        <v>965</v>
      </c>
    </row>
    <row r="966" spans="1:3">
      <c r="A966">
        <v>966</v>
      </c>
      <c r="B966" t="s">
        <v>2303</v>
      </c>
      <c r="C966">
        <v>966</v>
      </c>
    </row>
    <row r="967" spans="1:3">
      <c r="A967">
        <v>967</v>
      </c>
      <c r="B967" t="s">
        <v>2304</v>
      </c>
      <c r="C967">
        <v>967</v>
      </c>
    </row>
    <row r="968" spans="1:3">
      <c r="A968">
        <v>968</v>
      </c>
      <c r="B968" t="s">
        <v>2305</v>
      </c>
      <c r="C968">
        <v>968</v>
      </c>
    </row>
    <row r="969" spans="1:3">
      <c r="A969">
        <v>969</v>
      </c>
      <c r="B969" t="s">
        <v>2306</v>
      </c>
      <c r="C969">
        <v>969</v>
      </c>
    </row>
    <row r="970" spans="1:3">
      <c r="A970">
        <v>970</v>
      </c>
      <c r="B970" t="s">
        <v>2307</v>
      </c>
      <c r="C970">
        <v>970</v>
      </c>
    </row>
    <row r="971" spans="1:3">
      <c r="A971">
        <v>971</v>
      </c>
      <c r="B971" t="s">
        <v>2308</v>
      </c>
      <c r="C971">
        <v>971</v>
      </c>
    </row>
    <row r="972" spans="1:3">
      <c r="A972">
        <v>972</v>
      </c>
      <c r="B972" t="s">
        <v>2309</v>
      </c>
      <c r="C972">
        <v>972</v>
      </c>
    </row>
    <row r="973" spans="1:3">
      <c r="A973">
        <v>973</v>
      </c>
      <c r="B973" t="s">
        <v>2310</v>
      </c>
      <c r="C973">
        <v>973</v>
      </c>
    </row>
    <row r="974" spans="1:3">
      <c r="A974">
        <v>974</v>
      </c>
      <c r="B974" t="s">
        <v>2311</v>
      </c>
      <c r="C974">
        <v>974</v>
      </c>
    </row>
    <row r="975" spans="1:3">
      <c r="A975">
        <v>975</v>
      </c>
      <c r="B975" t="s">
        <v>2312</v>
      </c>
      <c r="C975">
        <v>975</v>
      </c>
    </row>
    <row r="976" spans="1:3">
      <c r="A976">
        <v>976</v>
      </c>
      <c r="B976" t="s">
        <v>2313</v>
      </c>
      <c r="C976">
        <v>976</v>
      </c>
    </row>
    <row r="977" spans="1:3">
      <c r="A977">
        <v>977</v>
      </c>
      <c r="B977" t="s">
        <v>2314</v>
      </c>
      <c r="C977">
        <v>977</v>
      </c>
    </row>
    <row r="978" spans="1:3">
      <c r="A978">
        <v>978</v>
      </c>
      <c r="B978" t="s">
        <v>2315</v>
      </c>
      <c r="C978">
        <v>978</v>
      </c>
    </row>
    <row r="979" spans="1:3">
      <c r="A979">
        <v>979</v>
      </c>
      <c r="B979" t="s">
        <v>2316</v>
      </c>
      <c r="C979">
        <v>979</v>
      </c>
    </row>
    <row r="980" spans="1:3">
      <c r="A980">
        <v>980</v>
      </c>
      <c r="B980" t="s">
        <v>2317</v>
      </c>
      <c r="C980">
        <v>980</v>
      </c>
    </row>
    <row r="981" spans="1:3">
      <c r="A981">
        <v>981</v>
      </c>
      <c r="B981" t="s">
        <v>2318</v>
      </c>
      <c r="C981">
        <v>981</v>
      </c>
    </row>
    <row r="982" spans="1:3">
      <c r="A982">
        <v>982</v>
      </c>
      <c r="B982" t="s">
        <v>2319</v>
      </c>
      <c r="C982">
        <v>982</v>
      </c>
    </row>
    <row r="983" spans="1:3">
      <c r="A983">
        <v>983</v>
      </c>
      <c r="B983" t="s">
        <v>2320</v>
      </c>
      <c r="C983">
        <v>983</v>
      </c>
    </row>
    <row r="984" spans="1:3">
      <c r="A984">
        <v>984</v>
      </c>
      <c r="B984" t="s">
        <v>2321</v>
      </c>
      <c r="C984">
        <v>984</v>
      </c>
    </row>
    <row r="985" spans="1:3">
      <c r="A985">
        <v>985</v>
      </c>
      <c r="B985" t="s">
        <v>2322</v>
      </c>
      <c r="C985">
        <v>985</v>
      </c>
    </row>
    <row r="986" spans="1:3">
      <c r="A986">
        <v>986</v>
      </c>
      <c r="B986" t="s">
        <v>2323</v>
      </c>
      <c r="C986">
        <v>986</v>
      </c>
    </row>
    <row r="987" spans="1:3">
      <c r="A987">
        <v>987</v>
      </c>
      <c r="B987" t="s">
        <v>2324</v>
      </c>
      <c r="C987">
        <v>987</v>
      </c>
    </row>
    <row r="988" spans="1:3">
      <c r="A988">
        <v>988</v>
      </c>
      <c r="B988" t="s">
        <v>2325</v>
      </c>
      <c r="C988">
        <v>988</v>
      </c>
    </row>
    <row r="989" spans="1:3">
      <c r="A989">
        <v>989</v>
      </c>
      <c r="B989" t="s">
        <v>2326</v>
      </c>
      <c r="C989">
        <v>989</v>
      </c>
    </row>
    <row r="990" spans="1:3">
      <c r="A990">
        <v>990</v>
      </c>
      <c r="B990" t="s">
        <v>2327</v>
      </c>
      <c r="C990">
        <v>990</v>
      </c>
    </row>
    <row r="991" spans="1:3">
      <c r="A991">
        <v>991</v>
      </c>
      <c r="B991" t="s">
        <v>2328</v>
      </c>
      <c r="C991">
        <v>991</v>
      </c>
    </row>
    <row r="992" spans="1:3">
      <c r="A992">
        <v>992</v>
      </c>
      <c r="B992" t="s">
        <v>2329</v>
      </c>
      <c r="C992">
        <v>992</v>
      </c>
    </row>
    <row r="993" spans="1:3">
      <c r="A993">
        <v>993</v>
      </c>
      <c r="B993" t="s">
        <v>2330</v>
      </c>
      <c r="C993">
        <v>993</v>
      </c>
    </row>
    <row r="994" spans="1:3">
      <c r="A994">
        <v>994</v>
      </c>
      <c r="B994" t="s">
        <v>2331</v>
      </c>
      <c r="C994">
        <v>994</v>
      </c>
    </row>
    <row r="995" spans="1:3">
      <c r="A995">
        <v>995</v>
      </c>
      <c r="B995" t="s">
        <v>2332</v>
      </c>
      <c r="C995">
        <v>995</v>
      </c>
    </row>
    <row r="996" spans="1:3">
      <c r="A996">
        <v>996</v>
      </c>
      <c r="B996" t="s">
        <v>2333</v>
      </c>
      <c r="C996">
        <v>996</v>
      </c>
    </row>
    <row r="997" spans="1:3">
      <c r="A997">
        <v>997</v>
      </c>
      <c r="B997" t="s">
        <v>2334</v>
      </c>
      <c r="C997">
        <v>997</v>
      </c>
    </row>
    <row r="998" spans="1:3">
      <c r="A998">
        <v>998</v>
      </c>
      <c r="B998" t="s">
        <v>2335</v>
      </c>
      <c r="C998">
        <v>998</v>
      </c>
    </row>
    <row r="999" spans="1:3">
      <c r="A999">
        <v>999</v>
      </c>
      <c r="B999" t="s">
        <v>2336</v>
      </c>
      <c r="C999">
        <v>999</v>
      </c>
    </row>
    <row r="1000" spans="1:3">
      <c r="A1000">
        <v>1000</v>
      </c>
      <c r="B1000" t="s">
        <v>2337</v>
      </c>
      <c r="C1000">
        <v>1000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C1004"/>
  <sheetViews>
    <sheetView tabSelected="1" workbookViewId="0">
      <selection activeCell="Q13" sqref="Q13"/>
    </sheetView>
  </sheetViews>
  <sheetFormatPr defaultRowHeight="15"/>
  <cols>
    <col min="1" max="1" width="24.5703125" customWidth="1"/>
    <col min="2" max="2" width="24.140625" customWidth="1"/>
    <col min="5" max="6" width="11.28515625" customWidth="1"/>
    <col min="7" max="8" width="10.85546875" customWidth="1"/>
    <col min="9" max="9" width="12.7109375" bestFit="1" customWidth="1"/>
    <col min="12" max="12" width="17.140625" customWidth="1"/>
    <col min="13" max="13" width="11" bestFit="1" customWidth="1"/>
    <col min="21" max="21" width="6.5703125" bestFit="1" customWidth="1"/>
  </cols>
  <sheetData>
    <row r="1" spans="1:29">
      <c r="B1" s="19" t="s">
        <v>2946</v>
      </c>
      <c r="C1" s="19"/>
      <c r="D1" s="19">
        <f>AVERAGE(D4:D215)</f>
        <v>106.5</v>
      </c>
      <c r="E1" s="19"/>
      <c r="F1" s="19"/>
      <c r="G1" s="19"/>
      <c r="H1" s="19">
        <f>AVERAGE(H4:H215)</f>
        <v>106.5</v>
      </c>
    </row>
    <row r="2" spans="1:29">
      <c r="C2" t="s">
        <v>2957</v>
      </c>
      <c r="D2" t="s">
        <v>2953</v>
      </c>
      <c r="E2" t="s">
        <v>2947</v>
      </c>
      <c r="F2" t="s">
        <v>2949</v>
      </c>
      <c r="G2" s="14" t="s">
        <v>2945</v>
      </c>
      <c r="H2" s="14" t="s">
        <v>2956</v>
      </c>
      <c r="I2" t="s">
        <v>2948</v>
      </c>
      <c r="J2" t="s">
        <v>2949</v>
      </c>
      <c r="K2" t="s">
        <v>2952</v>
      </c>
      <c r="N2" t="s">
        <v>2951</v>
      </c>
      <c r="O2">
        <f>K3/(SQRT(F3)*SQRT(J3))</f>
        <v>0.17151158763364413</v>
      </c>
    </row>
    <row r="3" spans="1:29">
      <c r="B3" s="19" t="s">
        <v>2950</v>
      </c>
      <c r="E3" s="19"/>
      <c r="F3" s="19">
        <f>SUM(F4:F215)</f>
        <v>793993</v>
      </c>
      <c r="G3" s="14"/>
      <c r="H3" s="14"/>
      <c r="I3" s="19"/>
      <c r="J3" s="19">
        <f>SUM(J4:J215)</f>
        <v>793993</v>
      </c>
      <c r="K3" s="19">
        <f>SUM(K4:K215)</f>
        <v>136179</v>
      </c>
      <c r="T3" s="23" t="s">
        <v>153</v>
      </c>
      <c r="U3" s="23"/>
      <c r="V3" s="23"/>
      <c r="W3" s="23"/>
      <c r="X3" s="23"/>
      <c r="Y3" s="23"/>
      <c r="Z3" s="23"/>
      <c r="AA3" s="23"/>
      <c r="AB3" s="23"/>
      <c r="AC3" s="1"/>
    </row>
    <row r="4" spans="1:29" ht="34.5" customHeight="1">
      <c r="A4" t="s">
        <v>2378</v>
      </c>
      <c r="B4" t="str">
        <f>LEFT(A4,FIND("/",A4)-1)</f>
        <v>forbes.com</v>
      </c>
      <c r="C4">
        <f>VLOOKUP(B4,L$5:M$813,2,FALSE)</f>
        <v>175</v>
      </c>
      <c r="D4">
        <v>46</v>
      </c>
      <c r="E4">
        <f>D4-D$1</f>
        <v>-60.5</v>
      </c>
      <c r="F4">
        <f>E4*E4</f>
        <v>3660.25</v>
      </c>
      <c r="G4" s="14">
        <f>VLOOKUP(A4,ABP_noise_660!$A$2:$K$347,10,FALSE)</f>
        <v>1</v>
      </c>
      <c r="H4" s="14">
        <v>212</v>
      </c>
      <c r="I4">
        <f>H4-H$1</f>
        <v>105.5</v>
      </c>
      <c r="J4">
        <f>I4*I4</f>
        <v>11130.25</v>
      </c>
      <c r="K4">
        <f>E4*I4</f>
        <v>-6382.75</v>
      </c>
      <c r="L4" s="12" t="s">
        <v>2939</v>
      </c>
      <c r="S4" s="2" t="s">
        <v>0</v>
      </c>
      <c r="T4" s="2" t="s">
        <v>35</v>
      </c>
      <c r="U4" s="2" t="s">
        <v>2954</v>
      </c>
      <c r="V4" s="2" t="s">
        <v>1</v>
      </c>
      <c r="W4" s="2" t="s">
        <v>2</v>
      </c>
      <c r="X4" s="2" t="s">
        <v>3</v>
      </c>
      <c r="Y4" s="2" t="s">
        <v>4</v>
      </c>
      <c r="Z4" s="2" t="s">
        <v>5</v>
      </c>
      <c r="AA4" s="6" t="s">
        <v>6</v>
      </c>
      <c r="AB4" s="2" t="s">
        <v>7</v>
      </c>
      <c r="AC4" s="2" t="s">
        <v>8</v>
      </c>
    </row>
    <row r="5" spans="1:29">
      <c r="A5" t="s">
        <v>2339</v>
      </c>
      <c r="B5" t="str">
        <f>LEFT(A5,FIND("/",A5)-1)</f>
        <v>ameba.jp</v>
      </c>
      <c r="C5">
        <f>VLOOKUP(B5,L$5:M$813,2,FALSE)</f>
        <v>409</v>
      </c>
      <c r="D5">
        <v>121</v>
      </c>
      <c r="E5">
        <f t="shared" ref="E5:E68" si="0">D5-D$1</f>
        <v>14.5</v>
      </c>
      <c r="F5">
        <f t="shared" ref="F5:F68" si="1">E5*E5</f>
        <v>210.25</v>
      </c>
      <c r="G5" s="14">
        <f>VLOOKUP(A5,ABP_noise_660!$A$2:$K$347,10,FALSE)</f>
        <v>0.94</v>
      </c>
      <c r="H5" s="14">
        <v>211</v>
      </c>
      <c r="I5">
        <f t="shared" ref="I5:I68" si="2">H5-H$1</f>
        <v>104.5</v>
      </c>
      <c r="J5">
        <f t="shared" ref="J5:J68" si="3">I5*I5</f>
        <v>10920.25</v>
      </c>
      <c r="K5">
        <f t="shared" ref="K5:K68" si="4">E5*I5</f>
        <v>1515.25</v>
      </c>
      <c r="L5" t="s">
        <v>1338</v>
      </c>
      <c r="M5">
        <v>1</v>
      </c>
      <c r="S5" s="3" t="s">
        <v>31</v>
      </c>
      <c r="T5" s="20">
        <v>1</v>
      </c>
      <c r="U5" s="20">
        <v>1</v>
      </c>
      <c r="V5" s="20">
        <v>148138</v>
      </c>
      <c r="W5" s="20">
        <v>485132</v>
      </c>
      <c r="X5" s="20">
        <v>98929</v>
      </c>
      <c r="Y5" s="20">
        <v>49209</v>
      </c>
      <c r="Z5" s="20">
        <v>0.5</v>
      </c>
      <c r="AA5" s="22">
        <v>0.33</v>
      </c>
      <c r="AB5" s="20">
        <v>0.08</v>
      </c>
      <c r="AC5" s="2" t="s">
        <v>10</v>
      </c>
    </row>
    <row r="6" spans="1:29">
      <c r="A6" t="s">
        <v>2340</v>
      </c>
      <c r="B6" t="str">
        <f>LEFT(A6,FIND("/",A6)-1)</f>
        <v>washingtonpost.com</v>
      </c>
      <c r="C6">
        <f>VLOOKUP(B6,L$5:M$813,2,FALSE)</f>
        <v>251</v>
      </c>
      <c r="D6">
        <v>70</v>
      </c>
      <c r="E6">
        <f t="shared" si="0"/>
        <v>-36.5</v>
      </c>
      <c r="F6">
        <f t="shared" si="1"/>
        <v>1332.25</v>
      </c>
      <c r="G6" s="14">
        <f>VLOOKUP(A6,ABP_noise_660!$A$2:$K$347,10,FALSE)</f>
        <v>0.93</v>
      </c>
      <c r="H6" s="14">
        <v>209</v>
      </c>
      <c r="I6">
        <f t="shared" si="2"/>
        <v>102.5</v>
      </c>
      <c r="J6">
        <f t="shared" si="3"/>
        <v>10506.25</v>
      </c>
      <c r="K6">
        <f t="shared" si="4"/>
        <v>-3741.25</v>
      </c>
      <c r="L6" t="s">
        <v>1339</v>
      </c>
      <c r="M6">
        <v>2</v>
      </c>
      <c r="S6" s="3" t="s">
        <v>16</v>
      </c>
      <c r="T6" s="20">
        <v>4</v>
      </c>
      <c r="U6" s="20">
        <v>2</v>
      </c>
      <c r="V6" s="20">
        <v>189491</v>
      </c>
      <c r="W6" s="20">
        <v>443779</v>
      </c>
      <c r="X6" s="20">
        <v>135211</v>
      </c>
      <c r="Y6" s="20">
        <v>54280</v>
      </c>
      <c r="Z6" s="20">
        <v>0.4</v>
      </c>
      <c r="AA6" s="22">
        <v>0.28999999999999998</v>
      </c>
      <c r="AB6" s="20">
        <v>0.09</v>
      </c>
      <c r="AC6" s="2" t="s">
        <v>10</v>
      </c>
    </row>
    <row r="7" spans="1:29">
      <c r="A7" t="s">
        <v>2352</v>
      </c>
      <c r="B7" t="str">
        <f>LEFT(A7,FIND("/",A7)-1)</f>
        <v>examiner.com</v>
      </c>
      <c r="C7">
        <f>VLOOKUP(B7,L$5:M$813,2,FALSE)</f>
        <v>653</v>
      </c>
      <c r="D7">
        <v>209</v>
      </c>
      <c r="E7">
        <f t="shared" si="0"/>
        <v>102.5</v>
      </c>
      <c r="F7">
        <f t="shared" si="1"/>
        <v>10506.25</v>
      </c>
      <c r="G7" s="14">
        <f>VLOOKUP(A7,ABP_noise_660!$A$2:$K$347,10,FALSE)</f>
        <v>0.93</v>
      </c>
      <c r="H7" s="14">
        <v>210</v>
      </c>
      <c r="I7">
        <f t="shared" si="2"/>
        <v>103.5</v>
      </c>
      <c r="J7">
        <f t="shared" si="3"/>
        <v>10712.25</v>
      </c>
      <c r="K7">
        <f t="shared" si="4"/>
        <v>10608.75</v>
      </c>
      <c r="L7" t="s">
        <v>1340</v>
      </c>
      <c r="M7">
        <v>3</v>
      </c>
      <c r="S7" s="3" t="s">
        <v>17</v>
      </c>
      <c r="T7" s="20">
        <v>10</v>
      </c>
      <c r="U7" s="20">
        <v>3</v>
      </c>
      <c r="V7" s="20">
        <v>142913</v>
      </c>
      <c r="W7" s="20">
        <v>490357</v>
      </c>
      <c r="X7" s="20">
        <v>69677</v>
      </c>
      <c r="Y7" s="20">
        <v>73236</v>
      </c>
      <c r="Z7" s="20">
        <v>1.05</v>
      </c>
      <c r="AA7" s="22">
        <v>0.51</v>
      </c>
      <c r="AB7" s="20">
        <v>0.12</v>
      </c>
      <c r="AC7" s="2" t="s">
        <v>10</v>
      </c>
    </row>
    <row r="8" spans="1:29">
      <c r="A8" t="s">
        <v>2342</v>
      </c>
      <c r="B8" t="str">
        <f>LEFT(A8,FIND("/",A8)-1)</f>
        <v>mobile.de</v>
      </c>
      <c r="C8">
        <f>VLOOKUP(B8,L$5:M$813,2,FALSE)</f>
        <v>550</v>
      </c>
      <c r="D8">
        <v>164</v>
      </c>
      <c r="E8">
        <f t="shared" si="0"/>
        <v>57.5</v>
      </c>
      <c r="F8">
        <f t="shared" si="1"/>
        <v>3306.25</v>
      </c>
      <c r="G8" s="14">
        <f>VLOOKUP(A8,ABP_noise_660!$A$2:$K$347,10,FALSE)</f>
        <v>0.92</v>
      </c>
      <c r="H8" s="14">
        <v>208</v>
      </c>
      <c r="I8">
        <f t="shared" si="2"/>
        <v>101.5</v>
      </c>
      <c r="J8">
        <f t="shared" si="3"/>
        <v>10302.25</v>
      </c>
      <c r="K8">
        <f t="shared" si="4"/>
        <v>5836.25</v>
      </c>
      <c r="L8" t="s">
        <v>1341</v>
      </c>
      <c r="M8">
        <v>4</v>
      </c>
      <c r="S8" s="3" t="s">
        <v>9</v>
      </c>
      <c r="T8" s="20">
        <v>12</v>
      </c>
      <c r="U8" s="20" t="s">
        <v>2955</v>
      </c>
      <c r="V8" s="20">
        <v>182886</v>
      </c>
      <c r="W8" s="20">
        <v>450384</v>
      </c>
      <c r="X8" s="20">
        <v>43172</v>
      </c>
      <c r="Y8" s="20">
        <v>139714</v>
      </c>
      <c r="Z8" s="20">
        <v>3.24</v>
      </c>
      <c r="AA8" s="22">
        <v>0.76</v>
      </c>
      <c r="AB8" s="20">
        <v>0.22</v>
      </c>
      <c r="AC8" s="2" t="s">
        <v>10</v>
      </c>
    </row>
    <row r="9" spans="1:29">
      <c r="A9" t="s">
        <v>2343</v>
      </c>
      <c r="B9" t="str">
        <f>LEFT(A9,FIND("/",A9)-1)</f>
        <v>abril.com.br</v>
      </c>
      <c r="C9">
        <f>VLOOKUP(B9,L$5:M$813,2,FALSE)</f>
        <v>432</v>
      </c>
      <c r="D9">
        <v>129</v>
      </c>
      <c r="E9">
        <f t="shared" si="0"/>
        <v>22.5</v>
      </c>
      <c r="F9">
        <f t="shared" si="1"/>
        <v>506.25</v>
      </c>
      <c r="G9" s="14">
        <f>VLOOKUP(A9,ABP_noise_660!$A$2:$K$347,10,FALSE)</f>
        <v>0.91</v>
      </c>
      <c r="H9" s="14">
        <v>207</v>
      </c>
      <c r="I9">
        <f t="shared" si="2"/>
        <v>100.5</v>
      </c>
      <c r="J9">
        <f t="shared" si="3"/>
        <v>10100.25</v>
      </c>
      <c r="K9">
        <f t="shared" si="4"/>
        <v>2261.25</v>
      </c>
      <c r="L9" t="s">
        <v>1342</v>
      </c>
      <c r="M9">
        <v>5</v>
      </c>
      <c r="S9" s="3" t="s">
        <v>15</v>
      </c>
      <c r="T9" s="20">
        <v>17</v>
      </c>
      <c r="U9" s="20">
        <v>4</v>
      </c>
      <c r="V9" s="20">
        <v>173646</v>
      </c>
      <c r="W9" s="20">
        <v>459624</v>
      </c>
      <c r="X9" s="20">
        <v>98655</v>
      </c>
      <c r="Y9" s="20">
        <v>74991</v>
      </c>
      <c r="Z9" s="20">
        <v>0.76</v>
      </c>
      <c r="AA9" s="22">
        <v>0.43</v>
      </c>
      <c r="AB9" s="20">
        <v>0.12</v>
      </c>
      <c r="AC9" s="2" t="s">
        <v>10</v>
      </c>
    </row>
    <row r="10" spans="1:29" ht="30">
      <c r="A10" t="s">
        <v>2701</v>
      </c>
      <c r="B10" t="str">
        <f>LEFT(A10,FIND("/",A10)-1)</f>
        <v>bleacherreport.com</v>
      </c>
      <c r="C10">
        <f>VLOOKUP(B10,L$5:M$813,2,FALSE)</f>
        <v>261</v>
      </c>
      <c r="D10">
        <v>73</v>
      </c>
      <c r="E10">
        <f t="shared" si="0"/>
        <v>-33.5</v>
      </c>
      <c r="F10">
        <f t="shared" si="1"/>
        <v>1122.25</v>
      </c>
      <c r="G10" s="14">
        <f>VLOOKUP(A10,ABP_noise_660!$A$2:$K$347,10,FALSE)</f>
        <v>0.9</v>
      </c>
      <c r="H10" s="14">
        <v>206</v>
      </c>
      <c r="I10">
        <f t="shared" si="2"/>
        <v>99.5</v>
      </c>
      <c r="J10">
        <f t="shared" si="3"/>
        <v>9900.25</v>
      </c>
      <c r="K10">
        <f t="shared" si="4"/>
        <v>-3333.25</v>
      </c>
      <c r="L10" t="s">
        <v>1343</v>
      </c>
      <c r="M10">
        <v>6</v>
      </c>
      <c r="S10" s="3" t="s">
        <v>20</v>
      </c>
      <c r="T10" s="20">
        <v>21</v>
      </c>
      <c r="U10" s="20" t="s">
        <v>2955</v>
      </c>
      <c r="V10" s="20">
        <v>173072</v>
      </c>
      <c r="W10" s="20">
        <v>460198</v>
      </c>
      <c r="X10" s="20">
        <v>37125</v>
      </c>
      <c r="Y10" s="20">
        <v>135947</v>
      </c>
      <c r="Z10" s="20">
        <v>3.66</v>
      </c>
      <c r="AA10" s="22">
        <v>0.79</v>
      </c>
      <c r="AB10" s="20">
        <v>0.21</v>
      </c>
      <c r="AC10" s="2" t="s">
        <v>10</v>
      </c>
    </row>
    <row r="11" spans="1:29">
      <c r="A11" t="s">
        <v>2449</v>
      </c>
      <c r="B11" t="str">
        <f>LEFT(A11,FIND("/",A11)-1)</f>
        <v>mysearchresults.com</v>
      </c>
      <c r="C11">
        <f>VLOOKUP(B11,L$5:M$813,2,FALSE)</f>
        <v>529</v>
      </c>
      <c r="D11">
        <v>157</v>
      </c>
      <c r="E11">
        <f t="shared" si="0"/>
        <v>50.5</v>
      </c>
      <c r="F11">
        <f t="shared" si="1"/>
        <v>2550.25</v>
      </c>
      <c r="G11" s="14">
        <f>VLOOKUP(A11,ABP_noise_660!$A$2:$K$347,10,FALSE)</f>
        <v>0.87</v>
      </c>
      <c r="H11" s="14">
        <v>205</v>
      </c>
      <c r="I11">
        <f>H11-H$1</f>
        <v>98.5</v>
      </c>
      <c r="J11">
        <f t="shared" si="3"/>
        <v>9702.25</v>
      </c>
      <c r="K11">
        <f t="shared" si="4"/>
        <v>4974.25</v>
      </c>
      <c r="L11" t="s">
        <v>1344</v>
      </c>
      <c r="M11">
        <v>7</v>
      </c>
      <c r="S11" s="3" t="s">
        <v>12</v>
      </c>
      <c r="T11" s="20">
        <v>38</v>
      </c>
      <c r="U11" t="s">
        <v>2955</v>
      </c>
      <c r="V11" s="20">
        <v>119805</v>
      </c>
      <c r="W11" s="20">
        <v>513465</v>
      </c>
      <c r="X11" s="20">
        <v>56110</v>
      </c>
      <c r="Y11" s="20">
        <v>63695</v>
      </c>
      <c r="Z11" s="20">
        <v>1.1399999999999999</v>
      </c>
      <c r="AA11" s="22">
        <v>0.53</v>
      </c>
      <c r="AB11" s="20">
        <v>0.1</v>
      </c>
      <c r="AC11" s="2" t="s">
        <v>10</v>
      </c>
    </row>
    <row r="12" spans="1:29">
      <c r="A12" t="s">
        <v>2341</v>
      </c>
      <c r="B12" t="str">
        <f>LEFT(A12,FIND("/",A12)-1)</f>
        <v>latimes.com</v>
      </c>
      <c r="C12">
        <f>VLOOKUP(B12,L$5:M$813,2,FALSE)</f>
        <v>443</v>
      </c>
      <c r="D12">
        <v>131</v>
      </c>
      <c r="E12">
        <f t="shared" si="0"/>
        <v>24.5</v>
      </c>
      <c r="F12">
        <f t="shared" si="1"/>
        <v>600.25</v>
      </c>
      <c r="G12" s="14">
        <f>VLOOKUP(A12,ABP_noise_660!$A$2:$K$347,10,FALSE)</f>
        <v>0.83</v>
      </c>
      <c r="H12" s="14">
        <v>204</v>
      </c>
      <c r="I12">
        <f t="shared" si="2"/>
        <v>97.5</v>
      </c>
      <c r="J12">
        <f>I12*I12</f>
        <v>9506.25</v>
      </c>
      <c r="K12">
        <f t="shared" si="4"/>
        <v>2388.75</v>
      </c>
      <c r="L12" t="s">
        <v>1345</v>
      </c>
      <c r="M12">
        <v>8</v>
      </c>
      <c r="S12" s="3"/>
      <c r="T12" s="20"/>
      <c r="U12" s="20"/>
      <c r="V12" s="20"/>
      <c r="W12" s="20"/>
      <c r="X12" s="20"/>
      <c r="Y12" s="20"/>
      <c r="Z12" s="20"/>
      <c r="AA12" s="20"/>
      <c r="AB12" s="20"/>
      <c r="AC12" s="2"/>
    </row>
    <row r="13" spans="1:29">
      <c r="A13" t="s">
        <v>2702</v>
      </c>
      <c r="B13" t="str">
        <f>LEFT(A13,FIND("/",A13)-1)</f>
        <v>gawker.com</v>
      </c>
      <c r="C13">
        <f>VLOOKUP(B13,L$5:M$813,2,FALSE)</f>
        <v>597</v>
      </c>
      <c r="D13">
        <v>185</v>
      </c>
      <c r="E13">
        <f t="shared" si="0"/>
        <v>78.5</v>
      </c>
      <c r="F13">
        <f t="shared" si="1"/>
        <v>6162.25</v>
      </c>
      <c r="G13" s="14">
        <f>VLOOKUP(A13,ABP_noise_660!$A$2:$K$347,10,FALSE)</f>
        <v>0.82</v>
      </c>
      <c r="H13" s="14">
        <v>203</v>
      </c>
      <c r="I13">
        <f t="shared" si="2"/>
        <v>96.5</v>
      </c>
      <c r="J13">
        <f t="shared" si="3"/>
        <v>9312.25</v>
      </c>
      <c r="K13">
        <f t="shared" si="4"/>
        <v>7575.25</v>
      </c>
      <c r="L13" t="s">
        <v>1346</v>
      </c>
      <c r="M13">
        <v>9</v>
      </c>
      <c r="S13" s="3"/>
      <c r="T13" s="20"/>
      <c r="U13" s="20"/>
      <c r="V13" s="20"/>
      <c r="W13" s="20"/>
      <c r="X13" s="20"/>
      <c r="Y13" s="20"/>
      <c r="Z13" s="20"/>
      <c r="AA13" s="20"/>
      <c r="AB13" s="20"/>
      <c r="AC13" s="2"/>
    </row>
    <row r="14" spans="1:29">
      <c r="A14" t="s">
        <v>2348</v>
      </c>
      <c r="B14" t="str">
        <f>LEFT(A14,FIND("/",A14)-1)</f>
        <v>cbsnews.com</v>
      </c>
      <c r="C14">
        <f>VLOOKUP(B14,L$5:M$813,2,FALSE)</f>
        <v>609</v>
      </c>
      <c r="D14">
        <v>191</v>
      </c>
      <c r="E14">
        <f t="shared" si="0"/>
        <v>84.5</v>
      </c>
      <c r="F14">
        <f t="shared" si="1"/>
        <v>7140.25</v>
      </c>
      <c r="G14" s="14">
        <f>VLOOKUP(A14,ABP_noise_660!$A$2:$K$347,10,FALSE)</f>
        <v>0.81</v>
      </c>
      <c r="H14" s="14">
        <v>202</v>
      </c>
      <c r="I14">
        <f t="shared" si="2"/>
        <v>95.5</v>
      </c>
      <c r="J14">
        <f t="shared" si="3"/>
        <v>9120.25</v>
      </c>
      <c r="K14">
        <f t="shared" si="4"/>
        <v>8069.75</v>
      </c>
      <c r="L14" t="s">
        <v>1347</v>
      </c>
      <c r="M14">
        <v>10</v>
      </c>
    </row>
    <row r="15" spans="1:29">
      <c r="A15" t="s">
        <v>2347</v>
      </c>
      <c r="B15" t="str">
        <f>LEFT(A15,FIND("/",A15)-1)</f>
        <v>imdb.com</v>
      </c>
      <c r="C15">
        <f>VLOOKUP(B15,L$5:M$813,2,FALSE)</f>
        <v>47</v>
      </c>
      <c r="D15">
        <v>9</v>
      </c>
      <c r="E15">
        <f t="shared" si="0"/>
        <v>-97.5</v>
      </c>
      <c r="F15">
        <f t="shared" si="1"/>
        <v>9506.25</v>
      </c>
      <c r="G15" s="14">
        <f>VLOOKUP(A15,ABP_noise_660!$A$2:$K$347,10,FALSE)</f>
        <v>0.79</v>
      </c>
      <c r="H15" s="14">
        <v>201</v>
      </c>
      <c r="I15">
        <f t="shared" si="2"/>
        <v>94.5</v>
      </c>
      <c r="J15">
        <f t="shared" si="3"/>
        <v>8930.25</v>
      </c>
      <c r="K15">
        <f t="shared" si="4"/>
        <v>-9213.75</v>
      </c>
      <c r="L15" t="s">
        <v>1348</v>
      </c>
      <c r="M15">
        <v>11</v>
      </c>
      <c r="S15" s="3"/>
      <c r="T15" s="20"/>
      <c r="U15" s="20"/>
      <c r="V15" s="20"/>
      <c r="W15" s="20"/>
      <c r="X15" s="20"/>
      <c r="Y15" s="20"/>
      <c r="Z15" s="20"/>
      <c r="AA15" s="20"/>
      <c r="AB15" s="20"/>
      <c r="AC15" s="2"/>
    </row>
    <row r="16" spans="1:29">
      <c r="A16" t="s">
        <v>2703</v>
      </c>
      <c r="B16" t="str">
        <f>LEFT(A16,FIND("/",A16)-1)</f>
        <v>mlb.mlb.com</v>
      </c>
      <c r="C16">
        <v>391</v>
      </c>
      <c r="D16">
        <v>114</v>
      </c>
      <c r="E16">
        <f t="shared" si="0"/>
        <v>7.5</v>
      </c>
      <c r="F16">
        <f t="shared" si="1"/>
        <v>56.25</v>
      </c>
      <c r="G16" s="14">
        <f>VLOOKUP(A16,ABP_noise_660!$A$2:$K$347,10,FALSE)</f>
        <v>0.77</v>
      </c>
      <c r="H16" s="14">
        <v>200</v>
      </c>
      <c r="I16">
        <f t="shared" si="2"/>
        <v>93.5</v>
      </c>
      <c r="J16">
        <f t="shared" si="3"/>
        <v>8742.25</v>
      </c>
      <c r="K16">
        <f t="shared" si="4"/>
        <v>701.25</v>
      </c>
      <c r="L16" t="s">
        <v>1349</v>
      </c>
      <c r="M16">
        <v>12</v>
      </c>
    </row>
    <row r="17" spans="1:29">
      <c r="A17" t="s">
        <v>2349</v>
      </c>
      <c r="B17" t="str">
        <f>LEFT(A17,FIND("/",A17)-1)</f>
        <v>expedia.com</v>
      </c>
      <c r="C17">
        <f>VLOOKUP(B17,L$5:M$813,2,FALSE)</f>
        <v>485</v>
      </c>
      <c r="D17">
        <v>142</v>
      </c>
      <c r="E17">
        <f t="shared" si="0"/>
        <v>35.5</v>
      </c>
      <c r="F17">
        <f t="shared" si="1"/>
        <v>1260.25</v>
      </c>
      <c r="G17" s="14">
        <f>VLOOKUP(A17,ABP_noise_660!$A$2:$K$347,10,FALSE)</f>
        <v>0.76</v>
      </c>
      <c r="H17" s="14">
        <v>199</v>
      </c>
      <c r="I17">
        <f t="shared" si="2"/>
        <v>92.5</v>
      </c>
      <c r="J17">
        <f t="shared" si="3"/>
        <v>8556.25</v>
      </c>
      <c r="K17">
        <f t="shared" si="4"/>
        <v>3283.75</v>
      </c>
      <c r="L17" t="s">
        <v>1350</v>
      </c>
      <c r="M17">
        <v>13</v>
      </c>
      <c r="S17" s="3"/>
      <c r="T17" s="20"/>
      <c r="U17" s="20"/>
      <c r="V17" s="20"/>
      <c r="W17" s="20"/>
      <c r="X17" s="20"/>
      <c r="Y17" s="20"/>
      <c r="Z17" s="20"/>
      <c r="AA17" s="20"/>
      <c r="AB17" s="20"/>
      <c r="AC17" s="2"/>
    </row>
    <row r="18" spans="1:29">
      <c r="A18" t="s">
        <v>2364</v>
      </c>
      <c r="B18" t="str">
        <f>LEFT(A18,FIND("/",A18)-1)</f>
        <v>wunderground.com</v>
      </c>
      <c r="C18">
        <f>VLOOKUP(B18,L$5:M$813,2,FALSE)</f>
        <v>644</v>
      </c>
      <c r="D18">
        <v>206</v>
      </c>
      <c r="E18">
        <f t="shared" si="0"/>
        <v>99.5</v>
      </c>
      <c r="F18">
        <f t="shared" si="1"/>
        <v>9900.25</v>
      </c>
      <c r="G18" s="14">
        <f>VLOOKUP(A18,ABP_noise_660!$A$2:$K$347,10,FALSE)</f>
        <v>0.7</v>
      </c>
      <c r="H18" s="14">
        <v>198</v>
      </c>
      <c r="I18">
        <f t="shared" si="2"/>
        <v>91.5</v>
      </c>
      <c r="J18">
        <f t="shared" si="3"/>
        <v>8372.25</v>
      </c>
      <c r="K18">
        <f t="shared" si="4"/>
        <v>9104.25</v>
      </c>
      <c r="L18" t="s">
        <v>1351</v>
      </c>
      <c r="M18">
        <v>14</v>
      </c>
      <c r="S18" s="3"/>
      <c r="T18" s="20"/>
      <c r="U18" s="20"/>
      <c r="V18" s="20"/>
      <c r="W18" s="20"/>
      <c r="X18" s="20"/>
      <c r="Y18" s="20"/>
      <c r="Z18" s="20"/>
      <c r="AA18" s="20"/>
      <c r="AB18" s="20"/>
      <c r="AC18" s="2"/>
    </row>
    <row r="19" spans="1:29">
      <c r="A19" t="s">
        <v>2368</v>
      </c>
      <c r="B19" t="str">
        <f>LEFT(A19,FIND("/",A19)-1)</f>
        <v>traidnt.net</v>
      </c>
      <c r="C19">
        <f>VLOOKUP(B19,L$5:M$813,2,FALSE)</f>
        <v>567</v>
      </c>
      <c r="D19">
        <v>171</v>
      </c>
      <c r="E19">
        <f t="shared" si="0"/>
        <v>64.5</v>
      </c>
      <c r="F19">
        <f t="shared" si="1"/>
        <v>4160.25</v>
      </c>
      <c r="G19" s="14">
        <f>VLOOKUP(A19,ABP_noise_660!$A$2:$K$347,10,FALSE)</f>
        <v>0.69</v>
      </c>
      <c r="H19" s="14">
        <v>197</v>
      </c>
      <c r="I19">
        <f t="shared" si="2"/>
        <v>90.5</v>
      </c>
      <c r="J19">
        <f t="shared" si="3"/>
        <v>8190.25</v>
      </c>
      <c r="K19">
        <f t="shared" si="4"/>
        <v>5837.25</v>
      </c>
      <c r="L19" t="s">
        <v>1352</v>
      </c>
      <c r="M19">
        <v>15</v>
      </c>
      <c r="S19" s="3"/>
      <c r="T19" s="20"/>
      <c r="U19" s="20"/>
      <c r="V19" s="20"/>
      <c r="W19" s="20"/>
      <c r="X19" s="20"/>
      <c r="Y19" s="20"/>
      <c r="Z19" s="20"/>
      <c r="AA19" s="20"/>
      <c r="AB19" s="20"/>
      <c r="AC19" s="2"/>
    </row>
    <row r="20" spans="1:29">
      <c r="A20" t="s">
        <v>2359</v>
      </c>
      <c r="B20" t="str">
        <f>LEFT(A20,FIND("/",A20)-1)</f>
        <v>rottentomatoes.com</v>
      </c>
      <c r="C20">
        <f>VLOOKUP(B20,L$5:M$813,2,FALSE)</f>
        <v>640</v>
      </c>
      <c r="D20">
        <v>205</v>
      </c>
      <c r="E20">
        <f t="shared" si="0"/>
        <v>98.5</v>
      </c>
      <c r="F20">
        <f t="shared" si="1"/>
        <v>9702.25</v>
      </c>
      <c r="G20" s="14">
        <f>VLOOKUP(A20,ABP_noise_660!$A$2:$K$347,10,FALSE)</f>
        <v>0.67</v>
      </c>
      <c r="H20" s="14">
        <v>196</v>
      </c>
      <c r="I20">
        <f t="shared" si="2"/>
        <v>89.5</v>
      </c>
      <c r="J20">
        <f t="shared" si="3"/>
        <v>8010.25</v>
      </c>
      <c r="K20">
        <f t="shared" si="4"/>
        <v>8815.75</v>
      </c>
      <c r="L20" t="s">
        <v>1353</v>
      </c>
      <c r="M20">
        <v>16</v>
      </c>
      <c r="S20" s="3"/>
      <c r="T20" s="20"/>
      <c r="U20" s="20"/>
      <c r="V20" s="20"/>
      <c r="W20" s="20"/>
      <c r="X20" s="20"/>
      <c r="Y20" s="20"/>
      <c r="Z20" s="20"/>
      <c r="AA20" s="20"/>
      <c r="AB20" s="20"/>
      <c r="AC20" s="6"/>
    </row>
    <row r="21" spans="1:29">
      <c r="A21" t="s">
        <v>2377</v>
      </c>
      <c r="B21" t="str">
        <f>LEFT(A21,FIND("/",A21)-1)</f>
        <v>gazeta.pl</v>
      </c>
      <c r="C21">
        <f>VLOOKUP(B21,L$5:M$813,2,FALSE)</f>
        <v>406</v>
      </c>
      <c r="D21">
        <v>119</v>
      </c>
      <c r="E21">
        <f t="shared" si="0"/>
        <v>12.5</v>
      </c>
      <c r="F21">
        <f t="shared" si="1"/>
        <v>156.25</v>
      </c>
      <c r="G21" s="14">
        <f>VLOOKUP(A21,ABP_noise_660!$A$2:$K$347,10,FALSE)</f>
        <v>0.66</v>
      </c>
      <c r="H21" s="14">
        <v>195</v>
      </c>
      <c r="I21">
        <f t="shared" si="2"/>
        <v>88.5</v>
      </c>
      <c r="J21">
        <f t="shared" si="3"/>
        <v>7832.25</v>
      </c>
      <c r="K21">
        <f t="shared" si="4"/>
        <v>1106.25</v>
      </c>
      <c r="L21" t="s">
        <v>1354</v>
      </c>
      <c r="M21">
        <v>17</v>
      </c>
    </row>
    <row r="22" spans="1:29">
      <c r="A22" t="s">
        <v>2704</v>
      </c>
      <c r="B22" t="str">
        <f>LEFT(A22,FIND("/",A22)-1)</f>
        <v>fatakat.com</v>
      </c>
      <c r="C22">
        <f>VLOOKUP(B22,L$5:M$813,2,FALSE)</f>
        <v>645</v>
      </c>
      <c r="D22">
        <v>207</v>
      </c>
      <c r="E22">
        <f t="shared" si="0"/>
        <v>100.5</v>
      </c>
      <c r="F22">
        <f t="shared" si="1"/>
        <v>10100.25</v>
      </c>
      <c r="G22" s="14">
        <f>VLOOKUP(A22,ABP_noise_660!$A$2:$K$347,10,FALSE)</f>
        <v>0.64</v>
      </c>
      <c r="H22" s="14">
        <v>194</v>
      </c>
      <c r="I22">
        <f t="shared" si="2"/>
        <v>87.5</v>
      </c>
      <c r="J22">
        <f t="shared" si="3"/>
        <v>7656.25</v>
      </c>
      <c r="K22">
        <f t="shared" si="4"/>
        <v>8793.75</v>
      </c>
      <c r="L22" t="s">
        <v>1355</v>
      </c>
      <c r="M22">
        <v>18</v>
      </c>
      <c r="S22" s="3"/>
      <c r="T22" s="20"/>
      <c r="U22" s="20"/>
      <c r="V22" s="20"/>
      <c r="W22" s="20"/>
      <c r="X22" s="20"/>
      <c r="Y22" s="20"/>
      <c r="Z22" s="20"/>
      <c r="AA22" s="20"/>
      <c r="AB22" s="20"/>
      <c r="AC22" s="2"/>
    </row>
    <row r="23" spans="1:29">
      <c r="A23" t="s">
        <v>2345</v>
      </c>
      <c r="B23" t="str">
        <f>LEFT(A23,FIND("/",A23)-1)</f>
        <v>youtube.com</v>
      </c>
      <c r="C23">
        <f>VLOOKUP(B23,L$5:M$813,2,FALSE)</f>
        <v>3</v>
      </c>
      <c r="D23">
        <v>1</v>
      </c>
      <c r="E23">
        <f t="shared" si="0"/>
        <v>-105.5</v>
      </c>
      <c r="F23">
        <f t="shared" si="1"/>
        <v>11130.25</v>
      </c>
      <c r="G23" s="14">
        <f>VLOOKUP(A23,ABP_noise_660!$A$2:$K$347,10,FALSE)</f>
        <v>0.62</v>
      </c>
      <c r="H23" s="14">
        <v>193</v>
      </c>
      <c r="I23">
        <f t="shared" si="2"/>
        <v>86.5</v>
      </c>
      <c r="J23">
        <f t="shared" si="3"/>
        <v>7482.25</v>
      </c>
      <c r="K23">
        <f t="shared" si="4"/>
        <v>-9125.75</v>
      </c>
      <c r="L23" t="s">
        <v>1356</v>
      </c>
      <c r="M23">
        <v>19</v>
      </c>
      <c r="S23" s="3"/>
      <c r="T23" s="20"/>
      <c r="U23" s="20"/>
      <c r="V23" s="20"/>
      <c r="W23" s="20"/>
      <c r="X23" s="20"/>
      <c r="Y23" s="20"/>
      <c r="Z23" s="20"/>
      <c r="AA23" s="20"/>
      <c r="AB23" s="20"/>
      <c r="AC23" s="2"/>
    </row>
    <row r="24" spans="1:29">
      <c r="A24" t="s">
        <v>2363</v>
      </c>
      <c r="B24" t="str">
        <f>LEFT(A24,FIND("/",A24)-1)</f>
        <v>engadget.com</v>
      </c>
      <c r="C24">
        <f>VLOOKUP(B24,L$5:M$813,2,FALSE)</f>
        <v>429</v>
      </c>
      <c r="D24">
        <v>127</v>
      </c>
      <c r="E24">
        <f t="shared" si="0"/>
        <v>20.5</v>
      </c>
      <c r="F24">
        <f t="shared" si="1"/>
        <v>420.25</v>
      </c>
      <c r="G24" s="14">
        <f>VLOOKUP(A24,ABP_noise_660!$A$2:$K$347,10,FALSE)</f>
        <v>0.6</v>
      </c>
      <c r="H24" s="14">
        <v>192</v>
      </c>
      <c r="I24">
        <f t="shared" si="2"/>
        <v>85.5</v>
      </c>
      <c r="J24">
        <f t="shared" si="3"/>
        <v>7310.25</v>
      </c>
      <c r="K24">
        <f t="shared" si="4"/>
        <v>1752.75</v>
      </c>
      <c r="L24" t="s">
        <v>1357</v>
      </c>
      <c r="M24">
        <v>20</v>
      </c>
      <c r="S24" s="3"/>
      <c r="T24" s="20"/>
      <c r="U24" s="20"/>
      <c r="V24" s="20"/>
      <c r="W24" s="20"/>
      <c r="X24" s="20"/>
      <c r="Y24" s="20"/>
      <c r="Z24" s="20"/>
      <c r="AA24" s="20"/>
      <c r="AB24" s="20"/>
      <c r="AC24" s="2"/>
    </row>
    <row r="25" spans="1:29">
      <c r="A25" t="s">
        <v>2353</v>
      </c>
      <c r="B25" t="str">
        <f>LEFT(A25,FIND("/",A25)-1)</f>
        <v>chip.de</v>
      </c>
      <c r="C25">
        <f>VLOOKUP(B25,L$5:M$813,2,FALSE)</f>
        <v>522</v>
      </c>
      <c r="D25">
        <v>155</v>
      </c>
      <c r="E25">
        <f t="shared" si="0"/>
        <v>48.5</v>
      </c>
      <c r="F25">
        <f t="shared" si="1"/>
        <v>2352.25</v>
      </c>
      <c r="G25" s="14">
        <f>VLOOKUP(A25,ABP_noise_660!$A$2:$K$347,10,FALSE)</f>
        <v>0.57999999999999996</v>
      </c>
      <c r="H25" s="14">
        <v>190</v>
      </c>
      <c r="I25">
        <f t="shared" si="2"/>
        <v>83.5</v>
      </c>
      <c r="J25">
        <f t="shared" si="3"/>
        <v>6972.25</v>
      </c>
      <c r="K25">
        <f t="shared" si="4"/>
        <v>4049.75</v>
      </c>
      <c r="L25" t="s">
        <v>1358</v>
      </c>
      <c r="M25">
        <v>21</v>
      </c>
    </row>
    <row r="26" spans="1:29">
      <c r="A26" t="s">
        <v>2410</v>
      </c>
      <c r="B26" t="str">
        <f>LEFT(A26,FIND("/",A26)-1)</f>
        <v>spankwire.com</v>
      </c>
      <c r="C26">
        <f>VLOOKUP(B26,L$5:M$813,2,FALSE)</f>
        <v>614</v>
      </c>
      <c r="D26">
        <v>193</v>
      </c>
      <c r="E26">
        <f t="shared" si="0"/>
        <v>86.5</v>
      </c>
      <c r="F26">
        <f t="shared" si="1"/>
        <v>7482.25</v>
      </c>
      <c r="G26" s="14">
        <f>VLOOKUP(A26,ABP_noise_660!$A$2:$K$347,10,FALSE)</f>
        <v>0.57999999999999996</v>
      </c>
      <c r="H26" s="14">
        <v>191</v>
      </c>
      <c r="I26">
        <f t="shared" si="2"/>
        <v>84.5</v>
      </c>
      <c r="J26">
        <f t="shared" si="3"/>
        <v>7140.25</v>
      </c>
      <c r="K26">
        <f t="shared" si="4"/>
        <v>7309.25</v>
      </c>
      <c r="L26" t="s">
        <v>1359</v>
      </c>
      <c r="M26">
        <v>22</v>
      </c>
      <c r="S26" s="3"/>
      <c r="T26" s="20"/>
      <c r="U26" s="20"/>
      <c r="V26" s="20"/>
      <c r="W26" s="20"/>
      <c r="X26" s="20"/>
      <c r="Y26" s="20"/>
      <c r="Z26" s="20"/>
      <c r="AA26" s="20"/>
      <c r="AB26" s="20"/>
      <c r="AC26" s="2"/>
    </row>
    <row r="27" spans="1:29">
      <c r="A27" t="s">
        <v>2354</v>
      </c>
      <c r="B27" t="str">
        <f>LEFT(A27,FIND("/",A27)-1)</f>
        <v>varzesh3.com</v>
      </c>
      <c r="C27">
        <f>VLOOKUP(B27,L$5:M$813,2,FALSE)</f>
        <v>330</v>
      </c>
      <c r="D27">
        <v>92</v>
      </c>
      <c r="E27">
        <f t="shared" si="0"/>
        <v>-14.5</v>
      </c>
      <c r="F27">
        <f t="shared" si="1"/>
        <v>210.25</v>
      </c>
      <c r="G27" s="14">
        <f>VLOOKUP(A27,ABP_noise_660!$A$2:$K$347,10,FALSE)</f>
        <v>0.56999999999999995</v>
      </c>
      <c r="H27" s="14">
        <v>188</v>
      </c>
      <c r="I27">
        <f t="shared" si="2"/>
        <v>81.5</v>
      </c>
      <c r="J27">
        <f t="shared" si="3"/>
        <v>6642.25</v>
      </c>
      <c r="K27">
        <f t="shared" si="4"/>
        <v>-1181.75</v>
      </c>
      <c r="L27" t="s">
        <v>1360</v>
      </c>
      <c r="M27">
        <v>23</v>
      </c>
      <c r="S27" s="3"/>
      <c r="T27" s="20"/>
      <c r="U27" s="20"/>
      <c r="V27" s="20"/>
      <c r="W27" s="20"/>
      <c r="X27" s="20"/>
      <c r="Y27" s="20"/>
      <c r="Z27" s="20"/>
      <c r="AA27" s="20"/>
      <c r="AB27" s="20"/>
      <c r="AC27" s="2"/>
    </row>
    <row r="28" spans="1:29">
      <c r="A28" t="s">
        <v>2705</v>
      </c>
      <c r="B28" t="str">
        <f>LEFT(A28,FIND("/",A28)-1)</f>
        <v>youm7.com</v>
      </c>
      <c r="C28">
        <f>VLOOKUP(B28,L$5:M$813,2,FALSE)</f>
        <v>386</v>
      </c>
      <c r="D28">
        <v>111</v>
      </c>
      <c r="E28">
        <f t="shared" si="0"/>
        <v>4.5</v>
      </c>
      <c r="F28">
        <f t="shared" si="1"/>
        <v>20.25</v>
      </c>
      <c r="G28" s="14">
        <f>VLOOKUP(A28,ABP_noise_660!$A$2:$K$347,10,FALSE)</f>
        <v>0.56999999999999995</v>
      </c>
      <c r="H28" s="14">
        <v>189</v>
      </c>
      <c r="I28">
        <f t="shared" si="2"/>
        <v>82.5</v>
      </c>
      <c r="J28">
        <f t="shared" si="3"/>
        <v>6806.25</v>
      </c>
      <c r="K28">
        <f t="shared" si="4"/>
        <v>371.25</v>
      </c>
      <c r="L28" t="s">
        <v>1361</v>
      </c>
      <c r="M28">
        <v>24</v>
      </c>
      <c r="S28" s="3"/>
      <c r="T28" s="20"/>
      <c r="U28" s="20"/>
      <c r="V28" s="20"/>
      <c r="W28" s="20"/>
      <c r="X28" s="20"/>
      <c r="Y28" s="20"/>
      <c r="Z28" s="20"/>
      <c r="AA28" s="20"/>
      <c r="AB28" s="20"/>
      <c r="AC28" s="2"/>
    </row>
    <row r="29" spans="1:29">
      <c r="A29" t="s">
        <v>2362</v>
      </c>
      <c r="B29" t="str">
        <f>LEFT(A29,FIND("/",A29)-1)</f>
        <v>babytree.com</v>
      </c>
      <c r="C29">
        <f>VLOOKUP(B29,L$5:M$813,2,FALSE)</f>
        <v>589</v>
      </c>
      <c r="D29">
        <v>180</v>
      </c>
      <c r="E29">
        <f t="shared" si="0"/>
        <v>73.5</v>
      </c>
      <c r="F29">
        <f t="shared" si="1"/>
        <v>5402.25</v>
      </c>
      <c r="G29" s="14">
        <f>VLOOKUP(A29,ABP_noise_660!$A$2:$K$347,10,FALSE)</f>
        <v>0.56000000000000005</v>
      </c>
      <c r="H29" s="14">
        <v>186</v>
      </c>
      <c r="I29">
        <f t="shared" si="2"/>
        <v>79.5</v>
      </c>
      <c r="J29">
        <f t="shared" si="3"/>
        <v>6320.25</v>
      </c>
      <c r="K29">
        <f t="shared" si="4"/>
        <v>5843.25</v>
      </c>
      <c r="L29" t="s">
        <v>1362</v>
      </c>
      <c r="M29">
        <v>25</v>
      </c>
      <c r="S29" s="3"/>
      <c r="T29" s="20"/>
      <c r="U29" s="20"/>
      <c r="V29" s="20"/>
      <c r="W29" s="20"/>
      <c r="X29" s="20"/>
      <c r="Y29" s="20"/>
      <c r="Z29" s="20"/>
      <c r="AA29" s="20"/>
      <c r="AB29" s="20"/>
      <c r="AC29" s="2"/>
    </row>
    <row r="30" spans="1:29">
      <c r="A30" t="s">
        <v>2346</v>
      </c>
      <c r="B30" t="str">
        <f>LEFT(A30,FIND("/",A30)-1)</f>
        <v>jabong.com</v>
      </c>
      <c r="C30">
        <f>VLOOKUP(B30,L$5:M$813,2,FALSE)</f>
        <v>599</v>
      </c>
      <c r="D30">
        <v>187</v>
      </c>
      <c r="E30">
        <f t="shared" si="0"/>
        <v>80.5</v>
      </c>
      <c r="F30">
        <f t="shared" si="1"/>
        <v>6480.25</v>
      </c>
      <c r="G30" s="14">
        <f>VLOOKUP(A30,ABP_noise_660!$A$2:$K$347,10,FALSE)</f>
        <v>0.56000000000000005</v>
      </c>
      <c r="H30" s="14">
        <v>187</v>
      </c>
      <c r="I30">
        <f t="shared" si="2"/>
        <v>80.5</v>
      </c>
      <c r="J30">
        <f t="shared" si="3"/>
        <v>6480.25</v>
      </c>
      <c r="K30">
        <f t="shared" si="4"/>
        <v>6480.25</v>
      </c>
      <c r="L30" t="s">
        <v>1363</v>
      </c>
      <c r="M30">
        <v>26</v>
      </c>
    </row>
    <row r="31" spans="1:29">
      <c r="A31" t="s">
        <v>2356</v>
      </c>
      <c r="B31" t="str">
        <f>LEFT(A31,FIND("/",A31)-1)</f>
        <v>ig.com.br</v>
      </c>
      <c r="C31">
        <f>VLOOKUP(B31,L$5:M$813,2,FALSE)</f>
        <v>356</v>
      </c>
      <c r="D31">
        <v>101</v>
      </c>
      <c r="E31">
        <f t="shared" si="0"/>
        <v>-5.5</v>
      </c>
      <c r="F31">
        <f t="shared" si="1"/>
        <v>30.25</v>
      </c>
      <c r="G31" s="14">
        <f>VLOOKUP(A31,ABP_noise_660!$A$2:$K$347,10,FALSE)</f>
        <v>0.55000000000000004</v>
      </c>
      <c r="H31" s="14">
        <v>185</v>
      </c>
      <c r="I31">
        <f t="shared" si="2"/>
        <v>78.5</v>
      </c>
      <c r="J31">
        <f t="shared" si="3"/>
        <v>6162.25</v>
      </c>
      <c r="K31">
        <f t="shared" si="4"/>
        <v>-431.75</v>
      </c>
      <c r="L31" t="s">
        <v>1364</v>
      </c>
      <c r="M31">
        <v>27</v>
      </c>
    </row>
    <row r="32" spans="1:29">
      <c r="A32" t="s">
        <v>2358</v>
      </c>
      <c r="B32" t="str">
        <f>LEFT(A32,FIND("/",A32)-1)</f>
        <v>sahibinden.com</v>
      </c>
      <c r="C32">
        <f>VLOOKUP(B32,L$5:M$813,2,FALSE)</f>
        <v>456</v>
      </c>
      <c r="D32">
        <v>136</v>
      </c>
      <c r="E32">
        <f t="shared" si="0"/>
        <v>29.5</v>
      </c>
      <c r="F32">
        <f t="shared" si="1"/>
        <v>870.25</v>
      </c>
      <c r="G32" s="14">
        <f>VLOOKUP(A32,ABP_noise_660!$A$2:$K$347,10,FALSE)</f>
        <v>0.53</v>
      </c>
      <c r="H32" s="14">
        <v>183</v>
      </c>
      <c r="I32">
        <f t="shared" si="2"/>
        <v>76.5</v>
      </c>
      <c r="J32">
        <f t="shared" si="3"/>
        <v>5852.25</v>
      </c>
      <c r="K32">
        <f t="shared" si="4"/>
        <v>2256.75</v>
      </c>
      <c r="L32" t="s">
        <v>1365</v>
      </c>
      <c r="M32">
        <v>28</v>
      </c>
    </row>
    <row r="33" spans="1:13">
      <c r="A33" t="s">
        <v>2350</v>
      </c>
      <c r="B33" t="str">
        <f>LEFT(A33,FIND("/",A33)-1)</f>
        <v>lefigaro.fr</v>
      </c>
      <c r="C33">
        <f>VLOOKUP(B33,L$5:M$813,2,FALSE)</f>
        <v>551</v>
      </c>
      <c r="D33">
        <v>165</v>
      </c>
      <c r="E33">
        <f t="shared" si="0"/>
        <v>58.5</v>
      </c>
      <c r="F33">
        <f t="shared" si="1"/>
        <v>3422.25</v>
      </c>
      <c r="G33" s="14">
        <f>VLOOKUP(A33,ABP_noise_660!$A$2:$K$347,10,FALSE)</f>
        <v>0.53</v>
      </c>
      <c r="H33" s="14">
        <v>184</v>
      </c>
      <c r="I33">
        <f t="shared" si="2"/>
        <v>77.5</v>
      </c>
      <c r="J33">
        <f t="shared" si="3"/>
        <v>6006.25</v>
      </c>
      <c r="K33">
        <f t="shared" si="4"/>
        <v>4533.75</v>
      </c>
      <c r="L33" t="s">
        <v>1366</v>
      </c>
      <c r="M33">
        <v>29</v>
      </c>
    </row>
    <row r="34" spans="1:13">
      <c r="A34" t="s">
        <v>2344</v>
      </c>
      <c r="B34" t="str">
        <f>LEFT(A34,FIND("/",A34)-1)</f>
        <v>twitch.tv</v>
      </c>
      <c r="C34">
        <f>VLOOKUP(B34,L$5:M$813,2,FALSE)</f>
        <v>397</v>
      </c>
      <c r="D34">
        <v>117</v>
      </c>
      <c r="E34">
        <f t="shared" si="0"/>
        <v>10.5</v>
      </c>
      <c r="F34">
        <f t="shared" si="1"/>
        <v>110.25</v>
      </c>
      <c r="G34" s="14">
        <f>VLOOKUP(A34,ABP_noise_660!$A$2:$K$347,10,FALSE)</f>
        <v>0.51</v>
      </c>
      <c r="H34" s="14">
        <v>181</v>
      </c>
      <c r="I34">
        <f t="shared" si="2"/>
        <v>74.5</v>
      </c>
      <c r="J34">
        <f t="shared" si="3"/>
        <v>5550.25</v>
      </c>
      <c r="K34">
        <f t="shared" si="4"/>
        <v>782.25</v>
      </c>
      <c r="L34" t="s">
        <v>1367</v>
      </c>
      <c r="M34">
        <v>30</v>
      </c>
    </row>
    <row r="35" spans="1:13">
      <c r="A35" t="s">
        <v>2357</v>
      </c>
      <c r="B35" t="str">
        <f>LEFT(A35,FIND("/",A35)-1)</f>
        <v>corriere.it</v>
      </c>
      <c r="C35">
        <f>VLOOKUP(B35,L$5:M$813,2,FALSE)</f>
        <v>487</v>
      </c>
      <c r="D35">
        <v>143</v>
      </c>
      <c r="E35">
        <f t="shared" si="0"/>
        <v>36.5</v>
      </c>
      <c r="F35">
        <f t="shared" si="1"/>
        <v>1332.25</v>
      </c>
      <c r="G35" s="14">
        <f>VLOOKUP(A35,ABP_noise_660!$A$2:$K$347,10,FALSE)</f>
        <v>0.51</v>
      </c>
      <c r="H35" s="14">
        <v>182</v>
      </c>
      <c r="I35">
        <f t="shared" si="2"/>
        <v>75.5</v>
      </c>
      <c r="J35">
        <f t="shared" si="3"/>
        <v>5700.25</v>
      </c>
      <c r="K35">
        <f t="shared" si="4"/>
        <v>2755.75</v>
      </c>
      <c r="L35" t="s">
        <v>1368</v>
      </c>
      <c r="M35">
        <v>31</v>
      </c>
    </row>
    <row r="36" spans="1:13">
      <c r="A36" t="s">
        <v>2369</v>
      </c>
      <c r="B36" t="str">
        <f>LEFT(A36,FIND("/",A36)-1)</f>
        <v>onet.pl</v>
      </c>
      <c r="C36">
        <f>VLOOKUP(B36,L$5:M$813,2,FALSE)</f>
        <v>217</v>
      </c>
      <c r="D36">
        <v>60</v>
      </c>
      <c r="E36">
        <f t="shared" si="0"/>
        <v>-46.5</v>
      </c>
      <c r="F36">
        <f t="shared" si="1"/>
        <v>2162.25</v>
      </c>
      <c r="G36" s="14">
        <f>VLOOKUP(A36,ABP_noise_660!$A$2:$K$347,10,FALSE)</f>
        <v>0.5</v>
      </c>
      <c r="H36" s="14">
        <v>179</v>
      </c>
      <c r="I36">
        <f t="shared" si="2"/>
        <v>72.5</v>
      </c>
      <c r="J36">
        <f t="shared" si="3"/>
        <v>5256.25</v>
      </c>
      <c r="K36">
        <f t="shared" si="4"/>
        <v>-3371.25</v>
      </c>
      <c r="L36" t="s">
        <v>1369</v>
      </c>
      <c r="M36">
        <v>32</v>
      </c>
    </row>
    <row r="37" spans="1:13">
      <c r="A37" t="s">
        <v>2405</v>
      </c>
      <c r="B37" t="str">
        <f>LEFT(A37,FIND("/",A37)-1)</f>
        <v>commentcamarche.net</v>
      </c>
      <c r="C37">
        <f>VLOOKUP(B37,L$5:M$813,2,FALSE)</f>
        <v>461</v>
      </c>
      <c r="D37">
        <v>137</v>
      </c>
      <c r="E37">
        <f t="shared" si="0"/>
        <v>30.5</v>
      </c>
      <c r="F37">
        <f t="shared" si="1"/>
        <v>930.25</v>
      </c>
      <c r="G37" s="14">
        <f>VLOOKUP(A37,ABP_noise_660!$A$2:$K$347,10,FALSE)</f>
        <v>0.5</v>
      </c>
      <c r="H37" s="14">
        <v>180</v>
      </c>
      <c r="I37">
        <f t="shared" si="2"/>
        <v>73.5</v>
      </c>
      <c r="J37">
        <f t="shared" si="3"/>
        <v>5402.25</v>
      </c>
      <c r="K37">
        <f t="shared" si="4"/>
        <v>2241.75</v>
      </c>
      <c r="L37" t="s">
        <v>1370</v>
      </c>
      <c r="M37">
        <v>33</v>
      </c>
    </row>
    <row r="38" spans="1:13">
      <c r="A38" t="s">
        <v>2428</v>
      </c>
      <c r="B38" t="str">
        <f>LEFT(A38,FIND("/",A38)-1)</f>
        <v>quikr.com</v>
      </c>
      <c r="C38">
        <f>VLOOKUP(B38,L$5:M$813,2,FALSE)</f>
        <v>381</v>
      </c>
      <c r="D38">
        <v>108</v>
      </c>
      <c r="E38">
        <f t="shared" si="0"/>
        <v>1.5</v>
      </c>
      <c r="F38">
        <f t="shared" si="1"/>
        <v>2.25</v>
      </c>
      <c r="G38" s="14">
        <f>VLOOKUP(A38,ABP_noise_660!$A$2:$K$347,10,FALSE)</f>
        <v>0.49</v>
      </c>
      <c r="H38" s="14">
        <v>177</v>
      </c>
      <c r="I38">
        <f t="shared" si="2"/>
        <v>70.5</v>
      </c>
      <c r="J38">
        <f t="shared" si="3"/>
        <v>4970.25</v>
      </c>
      <c r="K38">
        <f t="shared" si="4"/>
        <v>105.75</v>
      </c>
      <c r="L38" t="s">
        <v>1371</v>
      </c>
      <c r="M38">
        <v>34</v>
      </c>
    </row>
    <row r="39" spans="1:13">
      <c r="A39" t="s">
        <v>2713</v>
      </c>
      <c r="B39" t="str">
        <f>LEFT(A39,FIND("/",A39)-1)</f>
        <v>filehippo.com</v>
      </c>
      <c r="C39">
        <f>VLOOKUP(B39,L$5:M$813,2,FALSE)</f>
        <v>660</v>
      </c>
      <c r="D39">
        <v>212</v>
      </c>
      <c r="E39">
        <f t="shared" si="0"/>
        <v>105.5</v>
      </c>
      <c r="F39">
        <f t="shared" si="1"/>
        <v>11130.25</v>
      </c>
      <c r="G39" s="14">
        <f>VLOOKUP(A39,ABP_noise_660!$A$2:$K$347,10,FALSE)</f>
        <v>0.49</v>
      </c>
      <c r="H39" s="14">
        <v>178</v>
      </c>
      <c r="I39">
        <f t="shared" si="2"/>
        <v>71.5</v>
      </c>
      <c r="J39">
        <f t="shared" si="3"/>
        <v>5112.25</v>
      </c>
      <c r="K39">
        <f t="shared" si="4"/>
        <v>7543.25</v>
      </c>
      <c r="L39" t="s">
        <v>1372</v>
      </c>
      <c r="M39">
        <v>35</v>
      </c>
    </row>
    <row r="40" spans="1:13">
      <c r="A40" t="s">
        <v>2351</v>
      </c>
      <c r="B40" t="str">
        <f>LEFT(A40,FIND("/",A40)-1)</f>
        <v>in.com</v>
      </c>
      <c r="C40">
        <f>VLOOKUP(B40,L$5:M$813,2,FALSE)</f>
        <v>334</v>
      </c>
      <c r="D40">
        <v>93</v>
      </c>
      <c r="E40">
        <f t="shared" si="0"/>
        <v>-13.5</v>
      </c>
      <c r="F40">
        <f t="shared" si="1"/>
        <v>182.25</v>
      </c>
      <c r="G40" s="14">
        <f>VLOOKUP(A40,ABP_noise_660!$A$2:$K$347,10,FALSE)</f>
        <v>0.48</v>
      </c>
      <c r="H40" s="14">
        <v>176</v>
      </c>
      <c r="I40">
        <f t="shared" si="2"/>
        <v>69.5</v>
      </c>
      <c r="J40">
        <f t="shared" si="3"/>
        <v>4830.25</v>
      </c>
      <c r="K40">
        <f t="shared" si="4"/>
        <v>-938.25</v>
      </c>
      <c r="L40" t="s">
        <v>1373</v>
      </c>
      <c r="M40">
        <v>36</v>
      </c>
    </row>
    <row r="41" spans="1:13">
      <c r="A41" t="s">
        <v>2708</v>
      </c>
      <c r="B41" t="str">
        <f>LEFT(A41,FIND("/",A41)-1)</f>
        <v>mashable.com</v>
      </c>
      <c r="C41">
        <f>VLOOKUP(B41,L$5:M$813,2,FALSE)</f>
        <v>212</v>
      </c>
      <c r="D41">
        <v>58</v>
      </c>
      <c r="E41">
        <f t="shared" si="0"/>
        <v>-48.5</v>
      </c>
      <c r="F41">
        <f t="shared" si="1"/>
        <v>2352.25</v>
      </c>
      <c r="G41" s="14">
        <f>VLOOKUP(A41,ABP_noise_660!$A$2:$K$347,10,FALSE)</f>
        <v>0.47</v>
      </c>
      <c r="H41" s="14">
        <v>171</v>
      </c>
      <c r="I41">
        <f t="shared" si="2"/>
        <v>64.5</v>
      </c>
      <c r="J41">
        <f t="shared" si="3"/>
        <v>4160.25</v>
      </c>
      <c r="K41">
        <f t="shared" si="4"/>
        <v>-3128.25</v>
      </c>
      <c r="L41" t="s">
        <v>1374</v>
      </c>
      <c r="M41">
        <v>37</v>
      </c>
    </row>
    <row r="42" spans="1:13">
      <c r="A42" t="s">
        <v>2365</v>
      </c>
      <c r="B42" t="str">
        <f>LEFT(A42,FIND("/",A42)-1)</f>
        <v>webmd.com</v>
      </c>
      <c r="C42">
        <f>VLOOKUP(B42,L$5:M$813,2,FALSE)</f>
        <v>350</v>
      </c>
      <c r="D42">
        <v>100</v>
      </c>
      <c r="E42">
        <f t="shared" si="0"/>
        <v>-6.5</v>
      </c>
      <c r="F42">
        <f t="shared" si="1"/>
        <v>42.25</v>
      </c>
      <c r="G42" s="14">
        <f>VLOOKUP(A42,ABP_noise_660!$A$2:$K$347,10,FALSE)</f>
        <v>0.47</v>
      </c>
      <c r="H42" s="14">
        <v>172</v>
      </c>
      <c r="I42">
        <f t="shared" si="2"/>
        <v>65.5</v>
      </c>
      <c r="J42">
        <f t="shared" si="3"/>
        <v>4290.25</v>
      </c>
      <c r="K42">
        <f t="shared" si="4"/>
        <v>-425.75</v>
      </c>
      <c r="L42" t="s">
        <v>1375</v>
      </c>
      <c r="M42">
        <v>38</v>
      </c>
    </row>
    <row r="43" spans="1:13">
      <c r="A43" t="s">
        <v>2709</v>
      </c>
      <c r="B43" t="str">
        <f>LEFT(A43,FIND("/",A43)-1)</f>
        <v>www02.eyny.com</v>
      </c>
      <c r="C43">
        <v>395</v>
      </c>
      <c r="D43">
        <v>116</v>
      </c>
      <c r="E43">
        <f t="shared" si="0"/>
        <v>9.5</v>
      </c>
      <c r="F43">
        <f t="shared" si="1"/>
        <v>90.25</v>
      </c>
      <c r="G43" s="14">
        <f>VLOOKUP(A43,ABP_noise_660!$A$2:$K$347,10,FALSE)</f>
        <v>0.47</v>
      </c>
      <c r="H43" s="14">
        <v>173</v>
      </c>
      <c r="I43">
        <f t="shared" si="2"/>
        <v>66.5</v>
      </c>
      <c r="J43">
        <f t="shared" si="3"/>
        <v>4422.25</v>
      </c>
      <c r="K43">
        <f t="shared" si="4"/>
        <v>631.75</v>
      </c>
      <c r="L43" t="s">
        <v>1376</v>
      </c>
      <c r="M43">
        <v>39</v>
      </c>
    </row>
    <row r="44" spans="1:13">
      <c r="A44" t="s">
        <v>2707</v>
      </c>
      <c r="B44" t="str">
        <f>LEFT(A44,FIND("/",A44)-1)</f>
        <v>isohunt.com</v>
      </c>
      <c r="C44">
        <f>VLOOKUP(B44,L$5:M$813,2,FALSE)</f>
        <v>430</v>
      </c>
      <c r="D44">
        <v>128</v>
      </c>
      <c r="E44">
        <f t="shared" si="0"/>
        <v>21.5</v>
      </c>
      <c r="F44">
        <f t="shared" si="1"/>
        <v>462.25</v>
      </c>
      <c r="G44" s="14">
        <f>VLOOKUP(A44,ABP_noise_660!$A$2:$K$347,10,FALSE)</f>
        <v>0.47</v>
      </c>
      <c r="H44" s="14">
        <v>174</v>
      </c>
      <c r="I44">
        <f t="shared" si="2"/>
        <v>67.5</v>
      </c>
      <c r="J44">
        <f t="shared" si="3"/>
        <v>4556.25</v>
      </c>
      <c r="K44">
        <f t="shared" si="4"/>
        <v>1451.25</v>
      </c>
      <c r="L44" t="s">
        <v>1377</v>
      </c>
      <c r="M44">
        <v>40</v>
      </c>
    </row>
    <row r="45" spans="1:13">
      <c r="A45" t="s">
        <v>2355</v>
      </c>
      <c r="B45" t="str">
        <f>LEFT(A45,FIND("/",A45)-1)</f>
        <v>nydailynews.com</v>
      </c>
      <c r="C45">
        <f>VLOOKUP(B45,L$5:M$813,2,FALSE)</f>
        <v>476</v>
      </c>
      <c r="D45">
        <v>140</v>
      </c>
      <c r="E45">
        <f t="shared" si="0"/>
        <v>33.5</v>
      </c>
      <c r="F45">
        <f t="shared" si="1"/>
        <v>1122.25</v>
      </c>
      <c r="G45" s="14">
        <f>VLOOKUP(A45,ABP_noise_660!$A$2:$K$347,10,FALSE)</f>
        <v>0.47</v>
      </c>
      <c r="H45" s="14">
        <v>175</v>
      </c>
      <c r="I45">
        <f t="shared" si="2"/>
        <v>68.5</v>
      </c>
      <c r="J45">
        <f t="shared" si="3"/>
        <v>4692.25</v>
      </c>
      <c r="K45">
        <f t="shared" si="4"/>
        <v>2294.75</v>
      </c>
      <c r="L45" t="s">
        <v>1378</v>
      </c>
      <c r="M45">
        <v>41</v>
      </c>
    </row>
    <row r="46" spans="1:13">
      <c r="A46" t="s">
        <v>2454</v>
      </c>
      <c r="B46" t="str">
        <f>LEFT(A46,FIND("/",A46)-1)</f>
        <v>xe.com</v>
      </c>
      <c r="C46">
        <f>VLOOKUP(B46,L$5:M$813,2,FALSE)</f>
        <v>312</v>
      </c>
      <c r="D46">
        <v>86</v>
      </c>
      <c r="E46">
        <f t="shared" si="0"/>
        <v>-20.5</v>
      </c>
      <c r="F46">
        <f t="shared" si="1"/>
        <v>420.25</v>
      </c>
      <c r="G46" s="14">
        <f>VLOOKUP(A46,ABP_noise_660!$A$2:$K$347,10,FALSE)</f>
        <v>0.46</v>
      </c>
      <c r="H46" s="14">
        <v>169</v>
      </c>
      <c r="I46">
        <f t="shared" si="2"/>
        <v>62.5</v>
      </c>
      <c r="J46">
        <f t="shared" si="3"/>
        <v>3906.25</v>
      </c>
      <c r="K46">
        <f t="shared" si="4"/>
        <v>-1281.25</v>
      </c>
      <c r="L46" t="s">
        <v>1379</v>
      </c>
      <c r="M46">
        <v>42</v>
      </c>
    </row>
    <row r="47" spans="1:13">
      <c r="A47" t="s">
        <v>2731</v>
      </c>
      <c r="B47" t="str">
        <f>LEFT(A47,FIND("/",A47)-1)</f>
        <v>drudgereport.com</v>
      </c>
      <c r="C47">
        <f>VLOOKUP(B47,L$5:M$813,2,FALSE)</f>
        <v>388</v>
      </c>
      <c r="D47">
        <v>112</v>
      </c>
      <c r="E47">
        <f t="shared" si="0"/>
        <v>5.5</v>
      </c>
      <c r="F47">
        <f t="shared" si="1"/>
        <v>30.25</v>
      </c>
      <c r="G47" s="14">
        <f>VLOOKUP(A47,ABP_noise_660!$A$2:$K$347,10,FALSE)</f>
        <v>0.46</v>
      </c>
      <c r="H47" s="14">
        <v>170</v>
      </c>
      <c r="I47">
        <f t="shared" si="2"/>
        <v>63.5</v>
      </c>
      <c r="J47">
        <f t="shared" si="3"/>
        <v>4032.25</v>
      </c>
      <c r="K47">
        <f t="shared" si="4"/>
        <v>349.25</v>
      </c>
      <c r="L47" t="s">
        <v>1380</v>
      </c>
      <c r="M47">
        <v>43</v>
      </c>
    </row>
    <row r="48" spans="1:13">
      <c r="A48" t="s">
        <v>2719</v>
      </c>
      <c r="B48" t="str">
        <f>LEFT(A48,FIND("/",A48)-1)</f>
        <v>go.com</v>
      </c>
      <c r="C48">
        <f>VLOOKUP(B48,L$5:M$813,2,FALSE)</f>
        <v>54</v>
      </c>
      <c r="D48">
        <v>11</v>
      </c>
      <c r="E48">
        <f t="shared" si="0"/>
        <v>-95.5</v>
      </c>
      <c r="F48">
        <f t="shared" si="1"/>
        <v>9120.25</v>
      </c>
      <c r="G48" s="14">
        <f>VLOOKUP(A48,ABP_noise_660!$A$2:$K$347,10,FALSE)</f>
        <v>0.45</v>
      </c>
      <c r="H48" s="14">
        <v>163</v>
      </c>
      <c r="I48">
        <f t="shared" si="2"/>
        <v>56.5</v>
      </c>
      <c r="J48">
        <f t="shared" si="3"/>
        <v>3192.25</v>
      </c>
      <c r="K48">
        <f t="shared" si="4"/>
        <v>-5395.75</v>
      </c>
      <c r="L48" t="s">
        <v>1381</v>
      </c>
      <c r="M48">
        <v>44</v>
      </c>
    </row>
    <row r="49" spans="1:13">
      <c r="A49" t="s">
        <v>2366</v>
      </c>
      <c r="B49" t="str">
        <f>LEFT(A49,FIND("/",A49)-1)</f>
        <v>cnn.com</v>
      </c>
      <c r="C49">
        <f>VLOOKUP(B49,L$5:M$813,2,FALSE)</f>
        <v>59</v>
      </c>
      <c r="D49">
        <v>14</v>
      </c>
      <c r="E49">
        <f t="shared" si="0"/>
        <v>-92.5</v>
      </c>
      <c r="F49">
        <f t="shared" si="1"/>
        <v>8556.25</v>
      </c>
      <c r="G49" s="14">
        <f>VLOOKUP(A49,ABP_noise_660!$A$2:$K$347,10,FALSE)</f>
        <v>0.45</v>
      </c>
      <c r="H49" s="14">
        <v>164</v>
      </c>
      <c r="I49">
        <f t="shared" si="2"/>
        <v>57.5</v>
      </c>
      <c r="J49">
        <f t="shared" si="3"/>
        <v>3306.25</v>
      </c>
      <c r="K49">
        <f t="shared" si="4"/>
        <v>-5318.75</v>
      </c>
      <c r="L49" t="s">
        <v>1382</v>
      </c>
      <c r="M49">
        <v>45</v>
      </c>
    </row>
    <row r="50" spans="1:13">
      <c r="A50" t="s">
        <v>2723</v>
      </c>
      <c r="B50" t="str">
        <f>LEFT(A50,FIND("/",A50)-1)</f>
        <v>sourceforge.net</v>
      </c>
      <c r="C50">
        <f>VLOOKUP(B50,L$5:M$813,2,FALSE)</f>
        <v>162</v>
      </c>
      <c r="D50">
        <v>43</v>
      </c>
      <c r="E50">
        <f t="shared" si="0"/>
        <v>-63.5</v>
      </c>
      <c r="F50">
        <f t="shared" si="1"/>
        <v>4032.25</v>
      </c>
      <c r="G50" s="14">
        <f>VLOOKUP(A50,ABP_noise_660!$A$2:$K$347,10,FALSE)</f>
        <v>0.45</v>
      </c>
      <c r="H50" s="14">
        <v>165</v>
      </c>
      <c r="I50">
        <f t="shared" si="2"/>
        <v>58.5</v>
      </c>
      <c r="J50">
        <f t="shared" si="3"/>
        <v>3422.25</v>
      </c>
      <c r="K50">
        <f t="shared" si="4"/>
        <v>-3714.75</v>
      </c>
      <c r="L50" t="s">
        <v>1383</v>
      </c>
      <c r="M50">
        <v>46</v>
      </c>
    </row>
    <row r="51" spans="1:13">
      <c r="A51" t="s">
        <v>2374</v>
      </c>
      <c r="B51" t="str">
        <f>LEFT(A51,FIND("/",A51)-1)</f>
        <v>hatena.ne.jp</v>
      </c>
      <c r="C51">
        <f>VLOOKUP(B51,L$5:M$813,2,FALSE)</f>
        <v>504</v>
      </c>
      <c r="D51">
        <v>151</v>
      </c>
      <c r="E51">
        <f t="shared" si="0"/>
        <v>44.5</v>
      </c>
      <c r="F51">
        <f t="shared" si="1"/>
        <v>1980.25</v>
      </c>
      <c r="G51" s="14">
        <f>VLOOKUP(A51,ABP_noise_660!$A$2:$K$347,10,FALSE)</f>
        <v>0.45</v>
      </c>
      <c r="H51" s="14">
        <v>166</v>
      </c>
      <c r="I51">
        <f t="shared" si="2"/>
        <v>59.5</v>
      </c>
      <c r="J51">
        <f t="shared" si="3"/>
        <v>3540.25</v>
      </c>
      <c r="K51">
        <f t="shared" si="4"/>
        <v>2647.75</v>
      </c>
      <c r="L51" t="s">
        <v>1384</v>
      </c>
      <c r="M51">
        <v>47</v>
      </c>
    </row>
    <row r="52" spans="1:13">
      <c r="A52" t="s">
        <v>2383</v>
      </c>
      <c r="B52" t="str">
        <f>LEFT(A52,FIND("/",A52)-1)</f>
        <v>livescore.com</v>
      </c>
      <c r="C52">
        <f>VLOOKUP(B52,L$5:M$813,2,FALSE)</f>
        <v>542</v>
      </c>
      <c r="D52">
        <v>161</v>
      </c>
      <c r="E52">
        <f t="shared" si="0"/>
        <v>54.5</v>
      </c>
      <c r="F52">
        <f t="shared" si="1"/>
        <v>2970.25</v>
      </c>
      <c r="G52" s="14">
        <f>VLOOKUP(A52,ABP_noise_660!$A$2:$K$347,10,FALSE)</f>
        <v>0.45</v>
      </c>
      <c r="H52" s="14">
        <v>167</v>
      </c>
      <c r="I52">
        <f t="shared" si="2"/>
        <v>60.5</v>
      </c>
      <c r="J52">
        <f t="shared" si="3"/>
        <v>3660.25</v>
      </c>
      <c r="K52">
        <f t="shared" si="4"/>
        <v>3297.25</v>
      </c>
      <c r="L52" t="s">
        <v>1385</v>
      </c>
      <c r="M52">
        <v>48</v>
      </c>
    </row>
    <row r="53" spans="1:13">
      <c r="A53" t="s">
        <v>2380</v>
      </c>
      <c r="B53" t="str">
        <f>LEFT(A53,FIND("/",A53)-1)</f>
        <v>daum.net</v>
      </c>
      <c r="C53">
        <f>VLOOKUP(B53,L$5:M$813,2,FALSE)</f>
        <v>587</v>
      </c>
      <c r="D53">
        <v>179</v>
      </c>
      <c r="E53">
        <f t="shared" si="0"/>
        <v>72.5</v>
      </c>
      <c r="F53">
        <f t="shared" si="1"/>
        <v>5256.25</v>
      </c>
      <c r="G53" s="14">
        <f>VLOOKUP(A53,ABP_noise_660!$A$2:$K$347,10,FALSE)</f>
        <v>0.45</v>
      </c>
      <c r="H53" s="14">
        <v>168</v>
      </c>
      <c r="I53">
        <f t="shared" si="2"/>
        <v>61.5</v>
      </c>
      <c r="J53">
        <f t="shared" si="3"/>
        <v>3782.25</v>
      </c>
      <c r="K53">
        <f t="shared" si="4"/>
        <v>4458.75</v>
      </c>
      <c r="L53" t="s">
        <v>1386</v>
      </c>
      <c r="M53">
        <v>49</v>
      </c>
    </row>
    <row r="54" spans="1:13">
      <c r="A54" t="s">
        <v>2388</v>
      </c>
      <c r="B54" t="str">
        <f>LEFT(A54,FIND("/",A54)-1)</f>
        <v>pixnet.net</v>
      </c>
      <c r="C54">
        <f>VLOOKUP(B54,L$5:M$813,2,FALSE)</f>
        <v>122</v>
      </c>
      <c r="D54">
        <v>36</v>
      </c>
      <c r="E54">
        <f t="shared" si="0"/>
        <v>-70.5</v>
      </c>
      <c r="F54">
        <f t="shared" si="1"/>
        <v>4970.25</v>
      </c>
      <c r="G54" s="14">
        <f>VLOOKUP(A54,ABP_noise_660!$A$2:$K$347,10,FALSE)</f>
        <v>0.43</v>
      </c>
      <c r="H54" s="14">
        <v>160</v>
      </c>
      <c r="I54">
        <f t="shared" si="2"/>
        <v>53.5</v>
      </c>
      <c r="J54">
        <f t="shared" si="3"/>
        <v>2862.25</v>
      </c>
      <c r="K54">
        <f t="shared" si="4"/>
        <v>-3771.75</v>
      </c>
      <c r="L54" t="s">
        <v>1387</v>
      </c>
      <c r="M54">
        <v>50</v>
      </c>
    </row>
    <row r="55" spans="1:13">
      <c r="A55" t="s">
        <v>2360</v>
      </c>
      <c r="B55" t="str">
        <f>LEFT(A55,FIND("/",A55)-1)</f>
        <v>mobile01.com</v>
      </c>
      <c r="C55">
        <f>VLOOKUP(B55,L$5:M$813,2,FALSE)</f>
        <v>327</v>
      </c>
      <c r="D55">
        <v>89</v>
      </c>
      <c r="E55">
        <f t="shared" si="0"/>
        <v>-17.5</v>
      </c>
      <c r="F55">
        <f t="shared" si="1"/>
        <v>306.25</v>
      </c>
      <c r="G55" s="14">
        <f>VLOOKUP(A55,ABP_noise_660!$A$2:$K$347,10,FALSE)</f>
        <v>0.43</v>
      </c>
      <c r="H55" s="14">
        <v>161</v>
      </c>
      <c r="I55">
        <f t="shared" si="2"/>
        <v>54.5</v>
      </c>
      <c r="J55">
        <f t="shared" si="3"/>
        <v>2970.25</v>
      </c>
      <c r="K55">
        <f t="shared" si="4"/>
        <v>-953.75</v>
      </c>
      <c r="L55" t="s">
        <v>1388</v>
      </c>
      <c r="M55">
        <v>51</v>
      </c>
    </row>
    <row r="56" spans="1:13">
      <c r="A56" t="s">
        <v>2729</v>
      </c>
      <c r="B56" t="str">
        <f>LEFT(A56,FIND("/",A56)-1)</f>
        <v>news.zing.vn</v>
      </c>
      <c r="C56">
        <v>514</v>
      </c>
      <c r="D56">
        <v>153</v>
      </c>
      <c r="E56">
        <f t="shared" si="0"/>
        <v>46.5</v>
      </c>
      <c r="F56">
        <f t="shared" si="1"/>
        <v>2162.25</v>
      </c>
      <c r="G56" s="14">
        <f>VLOOKUP(A56,ABP_noise_660!$A$2:$K$347,10,FALSE)</f>
        <v>0.43</v>
      </c>
      <c r="H56" s="14">
        <v>162</v>
      </c>
      <c r="I56">
        <f t="shared" si="2"/>
        <v>55.5</v>
      </c>
      <c r="J56">
        <f t="shared" si="3"/>
        <v>3080.25</v>
      </c>
      <c r="K56">
        <f t="shared" si="4"/>
        <v>2580.75</v>
      </c>
      <c r="L56" t="s">
        <v>1389</v>
      </c>
      <c r="M56">
        <v>52</v>
      </c>
    </row>
    <row r="57" spans="1:13">
      <c r="A57" t="s">
        <v>2711</v>
      </c>
      <c r="B57" t="str">
        <f>LEFT(A57,FIND("/",A57)-1)</f>
        <v>kingston.kijiji.ca</v>
      </c>
      <c r="C57">
        <v>500</v>
      </c>
      <c r="D57">
        <v>148</v>
      </c>
      <c r="E57">
        <f t="shared" si="0"/>
        <v>41.5</v>
      </c>
      <c r="F57">
        <f t="shared" si="1"/>
        <v>1722.25</v>
      </c>
      <c r="G57" s="14">
        <f>VLOOKUP(A57,ABP_noise_660!$A$2:$K$347,10,FALSE)</f>
        <v>0.42</v>
      </c>
      <c r="H57" s="14">
        <v>158</v>
      </c>
      <c r="I57">
        <f t="shared" si="2"/>
        <v>51.5</v>
      </c>
      <c r="J57">
        <f t="shared" si="3"/>
        <v>2652.25</v>
      </c>
      <c r="K57">
        <f t="shared" si="4"/>
        <v>2137.25</v>
      </c>
      <c r="L57" t="s">
        <v>1390</v>
      </c>
      <c r="M57">
        <v>53</v>
      </c>
    </row>
    <row r="58" spans="1:13">
      <c r="A58" t="s">
        <v>2712</v>
      </c>
      <c r="B58" t="str">
        <f>LEFT(A58,FIND("/",A58)-1)</f>
        <v>as.com</v>
      </c>
      <c r="C58">
        <f>VLOOKUP(B58,L$5:M$813,2,FALSE)</f>
        <v>598</v>
      </c>
      <c r="D58">
        <v>186</v>
      </c>
      <c r="E58">
        <f t="shared" si="0"/>
        <v>79.5</v>
      </c>
      <c r="F58">
        <f t="shared" si="1"/>
        <v>6320.25</v>
      </c>
      <c r="G58" s="14">
        <f>VLOOKUP(A58,ABP_noise_660!$A$2:$K$347,10,FALSE)</f>
        <v>0.42</v>
      </c>
      <c r="H58" s="14">
        <v>159</v>
      </c>
      <c r="I58">
        <f t="shared" si="2"/>
        <v>52.5</v>
      </c>
      <c r="J58">
        <f t="shared" si="3"/>
        <v>2756.25</v>
      </c>
      <c r="K58">
        <f t="shared" si="4"/>
        <v>4173.75</v>
      </c>
      <c r="L58" t="s">
        <v>1391</v>
      </c>
      <c r="M58">
        <v>54</v>
      </c>
    </row>
    <row r="59" spans="1:13">
      <c r="A59" t="s">
        <v>2385</v>
      </c>
      <c r="B59" t="str">
        <f>LEFT(A59,FIND("/",A59)-1)</f>
        <v>qq.com</v>
      </c>
      <c r="C59">
        <f>VLOOKUP(B59,L$5:M$813,2,FALSE)</f>
        <v>7</v>
      </c>
      <c r="D59">
        <v>4</v>
      </c>
      <c r="E59">
        <f t="shared" si="0"/>
        <v>-102.5</v>
      </c>
      <c r="F59">
        <f t="shared" si="1"/>
        <v>10506.25</v>
      </c>
      <c r="G59" s="14">
        <f>VLOOKUP(A59,ABP_noise_660!$A$2:$K$347,10,FALSE)</f>
        <v>0.41</v>
      </c>
      <c r="H59" s="14">
        <v>156</v>
      </c>
      <c r="I59">
        <f t="shared" si="2"/>
        <v>49.5</v>
      </c>
      <c r="J59">
        <f t="shared" si="3"/>
        <v>2450.25</v>
      </c>
      <c r="K59">
        <f t="shared" si="4"/>
        <v>-5073.75</v>
      </c>
      <c r="L59" t="s">
        <v>1392</v>
      </c>
      <c r="M59">
        <v>55</v>
      </c>
    </row>
    <row r="60" spans="1:13">
      <c r="A60" t="s">
        <v>2721</v>
      </c>
      <c r="B60" t="str">
        <f>LEFT(A60,FIND("/",A60)-1)</f>
        <v>imageshack.us</v>
      </c>
      <c r="C60">
        <f>VLOOKUP(B60,L$5:M$813,2,FALSE)</f>
        <v>311</v>
      </c>
      <c r="D60">
        <v>85</v>
      </c>
      <c r="E60">
        <f t="shared" si="0"/>
        <v>-21.5</v>
      </c>
      <c r="F60">
        <f t="shared" si="1"/>
        <v>462.25</v>
      </c>
      <c r="G60" s="14">
        <f>VLOOKUP(A60,ABP_noise_660!$A$2:$K$347,10,FALSE)</f>
        <v>0.41</v>
      </c>
      <c r="H60" s="14">
        <v>157</v>
      </c>
      <c r="I60">
        <f t="shared" si="2"/>
        <v>50.5</v>
      </c>
      <c r="J60">
        <f t="shared" si="3"/>
        <v>2550.25</v>
      </c>
      <c r="K60">
        <f t="shared" si="4"/>
        <v>-1085.75</v>
      </c>
      <c r="L60" t="s">
        <v>1393</v>
      </c>
      <c r="M60">
        <v>56</v>
      </c>
    </row>
    <row r="61" spans="1:13">
      <c r="A61" t="s">
        <v>2361</v>
      </c>
      <c r="B61" t="str">
        <f>LEFT(A61,FIND("/",A61)-1)</f>
        <v>bbc.co.uk</v>
      </c>
      <c r="C61">
        <f>VLOOKUP(B61,L$5:M$813,2,FALSE)</f>
        <v>52</v>
      </c>
      <c r="D61">
        <v>10</v>
      </c>
      <c r="E61">
        <f t="shared" si="0"/>
        <v>-96.5</v>
      </c>
      <c r="F61">
        <f t="shared" si="1"/>
        <v>9312.25</v>
      </c>
      <c r="G61" s="14">
        <f>VLOOKUP(A61,ABP_noise_660!$A$2:$K$347,10,FALSE)</f>
        <v>0.4</v>
      </c>
      <c r="H61" s="14">
        <v>153</v>
      </c>
      <c r="I61">
        <f t="shared" si="2"/>
        <v>46.5</v>
      </c>
      <c r="J61">
        <f t="shared" si="3"/>
        <v>2162.25</v>
      </c>
      <c r="K61">
        <f t="shared" si="4"/>
        <v>-4487.25</v>
      </c>
      <c r="L61" t="s">
        <v>1394</v>
      </c>
      <c r="M61">
        <v>57</v>
      </c>
    </row>
    <row r="62" spans="1:13">
      <c r="A62" t="s">
        <v>2433</v>
      </c>
      <c r="B62" t="str">
        <f>LEFT(A62,FIND("/",A62)-1)</f>
        <v>marca.com</v>
      </c>
      <c r="C62">
        <f>VLOOKUP(B62,L$5:M$813,2,FALSE)</f>
        <v>254</v>
      </c>
      <c r="D62">
        <v>71</v>
      </c>
      <c r="E62">
        <f t="shared" si="0"/>
        <v>-35.5</v>
      </c>
      <c r="F62">
        <f t="shared" si="1"/>
        <v>1260.25</v>
      </c>
      <c r="G62" s="14">
        <f>VLOOKUP(A62,ABP_noise_660!$A$2:$K$347,10,FALSE)</f>
        <v>0.4</v>
      </c>
      <c r="H62" s="14">
        <v>154</v>
      </c>
      <c r="I62">
        <f t="shared" si="2"/>
        <v>47.5</v>
      </c>
      <c r="J62">
        <f t="shared" si="3"/>
        <v>2256.25</v>
      </c>
      <c r="K62">
        <f t="shared" si="4"/>
        <v>-1686.25</v>
      </c>
      <c r="L62" t="s">
        <v>1395</v>
      </c>
      <c r="M62">
        <v>58</v>
      </c>
    </row>
    <row r="63" spans="1:13">
      <c r="A63" t="s">
        <v>2706</v>
      </c>
      <c r="B63" t="str">
        <f>LEFT(A63,FIND("/",A63)-1)</f>
        <v>vnexpress.net</v>
      </c>
      <c r="C63">
        <f>VLOOKUP(B63,L$5:M$813,2,FALSE)</f>
        <v>497</v>
      </c>
      <c r="D63">
        <v>147</v>
      </c>
      <c r="E63">
        <f t="shared" si="0"/>
        <v>40.5</v>
      </c>
      <c r="F63">
        <f t="shared" si="1"/>
        <v>1640.25</v>
      </c>
      <c r="G63" s="14">
        <f>VLOOKUP(A63,ABP_noise_660!$A$2:$K$347,10,FALSE)</f>
        <v>0.4</v>
      </c>
      <c r="H63" s="14">
        <v>155</v>
      </c>
      <c r="I63">
        <f t="shared" si="2"/>
        <v>48.5</v>
      </c>
      <c r="J63">
        <f t="shared" si="3"/>
        <v>2352.25</v>
      </c>
      <c r="K63">
        <f t="shared" si="4"/>
        <v>1964.25</v>
      </c>
      <c r="L63" t="s">
        <v>1396</v>
      </c>
      <c r="M63">
        <v>59</v>
      </c>
    </row>
    <row r="64" spans="1:13">
      <c r="A64" t="s">
        <v>2733</v>
      </c>
      <c r="B64" t="str">
        <f>LEFT(A64,FIND("/",A64)-1)</f>
        <v>mp3skull.com</v>
      </c>
      <c r="C64">
        <f>VLOOKUP(B64,L$5:M$813,2,FALSE)</f>
        <v>591</v>
      </c>
      <c r="D64">
        <v>182</v>
      </c>
      <c r="E64">
        <f t="shared" si="0"/>
        <v>75.5</v>
      </c>
      <c r="F64">
        <f t="shared" si="1"/>
        <v>5700.25</v>
      </c>
      <c r="G64" s="14">
        <f>VLOOKUP(A64,ABP_noise_660!$A$2:$K$347,10,FALSE)</f>
        <v>0.39</v>
      </c>
      <c r="H64" s="14">
        <v>152</v>
      </c>
      <c r="I64">
        <f t="shared" si="2"/>
        <v>45.5</v>
      </c>
      <c r="J64">
        <f t="shared" si="3"/>
        <v>2070.25</v>
      </c>
      <c r="K64">
        <f t="shared" si="4"/>
        <v>3435.25</v>
      </c>
      <c r="L64" t="s">
        <v>1397</v>
      </c>
      <c r="M64">
        <v>60</v>
      </c>
    </row>
    <row r="65" spans="1:13">
      <c r="A65" t="s">
        <v>2381</v>
      </c>
      <c r="B65" t="str">
        <f>LEFT(A65,FIND("/",A65)-1)</f>
        <v>reddit.com</v>
      </c>
      <c r="C65">
        <f>VLOOKUP(B65,L$5:M$813,2,FALSE)</f>
        <v>86</v>
      </c>
      <c r="D65">
        <v>23</v>
      </c>
      <c r="E65">
        <f t="shared" si="0"/>
        <v>-83.5</v>
      </c>
      <c r="F65">
        <f t="shared" si="1"/>
        <v>6972.25</v>
      </c>
      <c r="G65" s="14">
        <f>VLOOKUP(A65,ABP_noise_660!$A$2:$K$347,10,FALSE)</f>
        <v>0.38</v>
      </c>
      <c r="H65" s="14">
        <v>149</v>
      </c>
      <c r="I65">
        <f t="shared" si="2"/>
        <v>42.5</v>
      </c>
      <c r="J65">
        <f t="shared" si="3"/>
        <v>1806.25</v>
      </c>
      <c r="K65">
        <f t="shared" si="4"/>
        <v>-3548.75</v>
      </c>
      <c r="L65" t="s">
        <v>1398</v>
      </c>
      <c r="M65">
        <v>61</v>
      </c>
    </row>
    <row r="66" spans="1:13">
      <c r="A66" t="s">
        <v>2715</v>
      </c>
      <c r="B66" t="str">
        <f>LEFT(A66,FIND("/",A66)-1)</f>
        <v>kakaku.com</v>
      </c>
      <c r="C66">
        <f>VLOOKUP(B66,L$5:M$813,2,FALSE)</f>
        <v>385</v>
      </c>
      <c r="D66">
        <v>110</v>
      </c>
      <c r="E66">
        <f t="shared" si="0"/>
        <v>3.5</v>
      </c>
      <c r="F66">
        <f t="shared" si="1"/>
        <v>12.25</v>
      </c>
      <c r="G66" s="14">
        <f>VLOOKUP(A66,ABP_noise_660!$A$2:$K$347,10,FALSE)</f>
        <v>0.38</v>
      </c>
      <c r="H66" s="14">
        <v>150</v>
      </c>
      <c r="I66">
        <f t="shared" si="2"/>
        <v>43.5</v>
      </c>
      <c r="J66">
        <f t="shared" si="3"/>
        <v>1892.25</v>
      </c>
      <c r="K66">
        <f t="shared" si="4"/>
        <v>152.25</v>
      </c>
      <c r="L66" t="s">
        <v>1399</v>
      </c>
      <c r="M66">
        <v>62</v>
      </c>
    </row>
    <row r="67" spans="1:13">
      <c r="A67" t="s">
        <v>2397</v>
      </c>
      <c r="B67" t="str">
        <f>LEFT(A67,FIND("/",A67)-1)</f>
        <v>urbandictionary.com</v>
      </c>
      <c r="C67">
        <f>VLOOKUP(B67,L$5:M$813,2,FALSE)</f>
        <v>637</v>
      </c>
      <c r="D67">
        <v>204</v>
      </c>
      <c r="E67">
        <f t="shared" si="0"/>
        <v>97.5</v>
      </c>
      <c r="F67">
        <f t="shared" si="1"/>
        <v>9506.25</v>
      </c>
      <c r="G67" s="14">
        <f>VLOOKUP(A67,ABP_noise_660!$A$2:$K$347,10,FALSE)</f>
        <v>0.38</v>
      </c>
      <c r="H67" s="14">
        <v>151</v>
      </c>
      <c r="I67">
        <f t="shared" si="2"/>
        <v>44.5</v>
      </c>
      <c r="J67">
        <f t="shared" si="3"/>
        <v>1980.25</v>
      </c>
      <c r="K67">
        <f t="shared" si="4"/>
        <v>4338.75</v>
      </c>
      <c r="L67" t="s">
        <v>1400</v>
      </c>
      <c r="M67">
        <v>63</v>
      </c>
    </row>
    <row r="68" spans="1:13">
      <c r="A68" t="s">
        <v>2728</v>
      </c>
      <c r="B68" t="str">
        <f>LEFT(A68,FIND("/",A68)-1)</f>
        <v>xfinity.comcast.net</v>
      </c>
      <c r="C68">
        <v>238</v>
      </c>
      <c r="D68">
        <v>65</v>
      </c>
      <c r="E68">
        <f t="shared" si="0"/>
        <v>-41.5</v>
      </c>
      <c r="F68">
        <f t="shared" si="1"/>
        <v>1722.25</v>
      </c>
      <c r="G68" s="14">
        <f>VLOOKUP(A68,ABP_noise_660!$A$2:$K$347,10,FALSE)</f>
        <v>0.37</v>
      </c>
      <c r="H68" s="14">
        <v>144</v>
      </c>
      <c r="I68">
        <f t="shared" si="2"/>
        <v>37.5</v>
      </c>
      <c r="J68">
        <f t="shared" si="3"/>
        <v>1406.25</v>
      </c>
      <c r="K68">
        <f t="shared" si="4"/>
        <v>-1556.25</v>
      </c>
      <c r="L68" t="s">
        <v>1401</v>
      </c>
      <c r="M68">
        <v>64</v>
      </c>
    </row>
    <row r="69" spans="1:13">
      <c r="A69" t="s">
        <v>2396</v>
      </c>
      <c r="B69" t="str">
        <f>LEFT(A69,FIND("/",A69)-1)</f>
        <v>naver.com</v>
      </c>
      <c r="C69">
        <f>VLOOKUP(B69,L$5:M$813,2,FALSE)</f>
        <v>280</v>
      </c>
      <c r="D69">
        <v>77</v>
      </c>
      <c r="E69">
        <f t="shared" ref="E69:E132" si="5">D69-D$1</f>
        <v>-29.5</v>
      </c>
      <c r="F69">
        <f t="shared" ref="F69:F132" si="6">E69*E69</f>
        <v>870.25</v>
      </c>
      <c r="G69" s="14">
        <f>VLOOKUP(A69,ABP_noise_660!$A$2:$K$347,10,FALSE)</f>
        <v>0.37</v>
      </c>
      <c r="H69" s="14">
        <v>145</v>
      </c>
      <c r="I69">
        <f t="shared" ref="I69:I132" si="7">H69-H$1</f>
        <v>38.5</v>
      </c>
      <c r="J69">
        <f t="shared" ref="J69:J132" si="8">I69*I69</f>
        <v>1482.25</v>
      </c>
      <c r="K69">
        <f t="shared" ref="K69:K132" si="9">E69*I69</f>
        <v>-1135.75</v>
      </c>
      <c r="L69" t="s">
        <v>1402</v>
      </c>
      <c r="M69">
        <v>65</v>
      </c>
    </row>
    <row r="70" spans="1:13">
      <c r="A70" t="s">
        <v>2384</v>
      </c>
      <c r="B70" t="str">
        <f>LEFT(A70,FIND("/",A70)-1)</f>
        <v>moneycontrol.com</v>
      </c>
      <c r="C70">
        <f>VLOOKUP(B70,L$5:M$813,2,FALSE)</f>
        <v>503</v>
      </c>
      <c r="D70">
        <v>150</v>
      </c>
      <c r="E70">
        <f t="shared" si="5"/>
        <v>43.5</v>
      </c>
      <c r="F70">
        <f t="shared" si="6"/>
        <v>1892.25</v>
      </c>
      <c r="G70" s="14">
        <f>VLOOKUP(A70,ABP_noise_660!$A$2:$K$347,10,FALSE)</f>
        <v>0.37</v>
      </c>
      <c r="H70" s="14">
        <v>146</v>
      </c>
      <c r="I70">
        <f t="shared" si="7"/>
        <v>39.5</v>
      </c>
      <c r="J70">
        <f t="shared" si="8"/>
        <v>1560.25</v>
      </c>
      <c r="K70">
        <f t="shared" si="9"/>
        <v>1718.25</v>
      </c>
      <c r="L70" t="s">
        <v>1403</v>
      </c>
      <c r="M70">
        <v>66</v>
      </c>
    </row>
    <row r="71" spans="1:13">
      <c r="A71" t="s">
        <v>2431</v>
      </c>
      <c r="B71" t="str">
        <f>LEFT(A71,FIND("/",A71)-1)</f>
        <v>monster.com</v>
      </c>
      <c r="C71">
        <f>VLOOKUP(B71,L$5:M$813,2,FALSE)</f>
        <v>543</v>
      </c>
      <c r="D71">
        <v>162</v>
      </c>
      <c r="E71">
        <f t="shared" si="5"/>
        <v>55.5</v>
      </c>
      <c r="F71">
        <f t="shared" si="6"/>
        <v>3080.25</v>
      </c>
      <c r="G71" s="14">
        <f>VLOOKUP(A71,ABP_noise_660!$A$2:$K$347,10,FALSE)</f>
        <v>0.37</v>
      </c>
      <c r="H71" s="14">
        <v>147</v>
      </c>
      <c r="I71">
        <f t="shared" si="7"/>
        <v>40.5</v>
      </c>
      <c r="J71">
        <f t="shared" si="8"/>
        <v>1640.25</v>
      </c>
      <c r="K71">
        <f t="shared" si="9"/>
        <v>2247.75</v>
      </c>
      <c r="L71" t="s">
        <v>1404</v>
      </c>
      <c r="M71">
        <v>67</v>
      </c>
    </row>
    <row r="72" spans="1:13">
      <c r="A72" t="s">
        <v>2375</v>
      </c>
      <c r="B72" t="str">
        <f>LEFT(A72,FIND("/",A72)-1)</f>
        <v>39.net</v>
      </c>
      <c r="C72">
        <f>VLOOKUP(B72,L$5:M$813,2,FALSE)</f>
        <v>571</v>
      </c>
      <c r="D72">
        <v>174</v>
      </c>
      <c r="E72">
        <f t="shared" si="5"/>
        <v>67.5</v>
      </c>
      <c r="F72">
        <f t="shared" si="6"/>
        <v>4556.25</v>
      </c>
      <c r="G72" s="14">
        <f>VLOOKUP(A72,ABP_noise_660!$A$2:$K$347,10,FALSE)</f>
        <v>0.37</v>
      </c>
      <c r="H72" s="14">
        <v>148</v>
      </c>
      <c r="I72">
        <f t="shared" si="7"/>
        <v>41.5</v>
      </c>
      <c r="J72">
        <f t="shared" si="8"/>
        <v>1722.25</v>
      </c>
      <c r="K72">
        <f t="shared" si="9"/>
        <v>2801.25</v>
      </c>
      <c r="L72" t="s">
        <v>1405</v>
      </c>
      <c r="M72">
        <v>68</v>
      </c>
    </row>
    <row r="73" spans="1:13">
      <c r="A73" t="s">
        <v>2379</v>
      </c>
      <c r="B73" t="str">
        <f>LEFT(A73,FIND("/",A73)-1)</f>
        <v>espncricinfo.com</v>
      </c>
      <c r="C73">
        <f>VLOOKUP(B73,L$5:M$813,2,FALSE)</f>
        <v>315</v>
      </c>
      <c r="D73">
        <v>87</v>
      </c>
      <c r="E73">
        <f t="shared" si="5"/>
        <v>-19.5</v>
      </c>
      <c r="F73">
        <f t="shared" si="6"/>
        <v>380.25</v>
      </c>
      <c r="G73" s="14">
        <f>VLOOKUP(A73,ABP_noise_660!$A$2:$K$347,10,FALSE)</f>
        <v>0.36</v>
      </c>
      <c r="H73" s="14">
        <v>140</v>
      </c>
      <c r="I73">
        <f t="shared" si="7"/>
        <v>33.5</v>
      </c>
      <c r="J73">
        <f t="shared" si="8"/>
        <v>1122.25</v>
      </c>
      <c r="K73">
        <f t="shared" si="9"/>
        <v>-653.25</v>
      </c>
      <c r="L73" t="s">
        <v>1406</v>
      </c>
      <c r="M73">
        <v>69</v>
      </c>
    </row>
    <row r="74" spans="1:13">
      <c r="A74" t="s">
        <v>2710</v>
      </c>
      <c r="B74" t="str">
        <f>LEFT(A74,FIND("/",A74)-1)</f>
        <v>techcrunch.com</v>
      </c>
      <c r="C74">
        <f>VLOOKUP(B74,L$5:M$813,2,FALSE)</f>
        <v>362</v>
      </c>
      <c r="D74">
        <v>103</v>
      </c>
      <c r="E74">
        <f t="shared" si="5"/>
        <v>-3.5</v>
      </c>
      <c r="F74">
        <f t="shared" si="6"/>
        <v>12.25</v>
      </c>
      <c r="G74" s="14">
        <f>VLOOKUP(A74,ABP_noise_660!$A$2:$K$347,10,FALSE)</f>
        <v>0.36</v>
      </c>
      <c r="H74" s="14">
        <v>141</v>
      </c>
      <c r="I74">
        <f t="shared" si="7"/>
        <v>34.5</v>
      </c>
      <c r="J74">
        <f t="shared" si="8"/>
        <v>1190.25</v>
      </c>
      <c r="K74">
        <f t="shared" si="9"/>
        <v>-120.75</v>
      </c>
      <c r="L74" t="s">
        <v>1407</v>
      </c>
      <c r="M74">
        <v>70</v>
      </c>
    </row>
    <row r="75" spans="1:13">
      <c r="A75" t="s">
        <v>2372</v>
      </c>
      <c r="B75" t="str">
        <f>LEFT(A75,FIND("/",A75)-1)</f>
        <v>news.com.au</v>
      </c>
      <c r="C75">
        <f>VLOOKUP(B75,L$5:M$813,2,FALSE)</f>
        <v>472</v>
      </c>
      <c r="D75">
        <v>138</v>
      </c>
      <c r="E75">
        <f t="shared" si="5"/>
        <v>31.5</v>
      </c>
      <c r="F75">
        <f t="shared" si="6"/>
        <v>992.25</v>
      </c>
      <c r="G75" s="14">
        <f>VLOOKUP(A75,ABP_noise_660!$A$2:$K$347,10,FALSE)</f>
        <v>0.36</v>
      </c>
      <c r="H75" s="14">
        <v>142</v>
      </c>
      <c r="I75">
        <f t="shared" si="7"/>
        <v>35.5</v>
      </c>
      <c r="J75">
        <f t="shared" si="8"/>
        <v>1260.25</v>
      </c>
      <c r="K75">
        <f t="shared" si="9"/>
        <v>1118.25</v>
      </c>
      <c r="L75" t="s">
        <v>1408</v>
      </c>
      <c r="M75">
        <v>71</v>
      </c>
    </row>
    <row r="76" spans="1:13">
      <c r="A76" t="s">
        <v>2732</v>
      </c>
      <c r="B76" t="str">
        <f>LEFT(A76,FIND("/",A76)-1)</f>
        <v>subscene.com</v>
      </c>
      <c r="C76">
        <f>VLOOKUP(B76,L$5:M$813,2,FALSE)</f>
        <v>512</v>
      </c>
      <c r="D76">
        <v>152</v>
      </c>
      <c r="E76">
        <f t="shared" si="5"/>
        <v>45.5</v>
      </c>
      <c r="F76">
        <f t="shared" si="6"/>
        <v>2070.25</v>
      </c>
      <c r="G76" s="14">
        <f>VLOOKUP(A76,ABP_noise_660!$A$2:$K$347,10,FALSE)</f>
        <v>0.36</v>
      </c>
      <c r="H76" s="14">
        <v>143</v>
      </c>
      <c r="I76">
        <f t="shared" si="7"/>
        <v>36.5</v>
      </c>
      <c r="J76">
        <f t="shared" si="8"/>
        <v>1332.25</v>
      </c>
      <c r="K76">
        <f t="shared" si="9"/>
        <v>1660.75</v>
      </c>
      <c r="L76" t="s">
        <v>1409</v>
      </c>
      <c r="M76">
        <v>72</v>
      </c>
    </row>
    <row r="77" spans="1:13">
      <c r="A77" t="s">
        <v>2392</v>
      </c>
      <c r="B77" t="str">
        <f>LEFT(A77,FIND("/",A77)-1)</f>
        <v>youporn.com</v>
      </c>
      <c r="C77">
        <f>VLOOKUP(B77,L$5:M$813,2,FALSE)</f>
        <v>100</v>
      </c>
      <c r="D77">
        <v>29</v>
      </c>
      <c r="E77">
        <f t="shared" si="5"/>
        <v>-77.5</v>
      </c>
      <c r="F77">
        <f t="shared" si="6"/>
        <v>6006.25</v>
      </c>
      <c r="G77" s="14">
        <f>VLOOKUP(A77,ABP_noise_660!$A$2:$K$347,10,FALSE)</f>
        <v>0.35</v>
      </c>
      <c r="H77" s="14">
        <v>136</v>
      </c>
      <c r="I77">
        <f t="shared" si="7"/>
        <v>29.5</v>
      </c>
      <c r="J77">
        <f t="shared" si="8"/>
        <v>870.25</v>
      </c>
      <c r="K77">
        <f t="shared" si="9"/>
        <v>-2286.25</v>
      </c>
      <c r="L77" t="s">
        <v>1410</v>
      </c>
      <c r="M77">
        <v>73</v>
      </c>
    </row>
    <row r="78" spans="1:13">
      <c r="A78" t="s">
        <v>2403</v>
      </c>
      <c r="B78" t="str">
        <f>LEFT(A78,FIND("/",A78)-1)</f>
        <v>zol.com.cn</v>
      </c>
      <c r="C78">
        <f>VLOOKUP(B78,L$5:M$813,2,FALSE)</f>
        <v>284</v>
      </c>
      <c r="D78">
        <v>78</v>
      </c>
      <c r="E78">
        <f t="shared" si="5"/>
        <v>-28.5</v>
      </c>
      <c r="F78">
        <f t="shared" si="6"/>
        <v>812.25</v>
      </c>
      <c r="G78" s="14">
        <f>VLOOKUP(A78,ABP_noise_660!$A$2:$K$347,10,FALSE)</f>
        <v>0.35</v>
      </c>
      <c r="H78" s="14">
        <v>137</v>
      </c>
      <c r="I78">
        <f t="shared" si="7"/>
        <v>30.5</v>
      </c>
      <c r="J78">
        <f t="shared" si="8"/>
        <v>930.25</v>
      </c>
      <c r="K78">
        <f t="shared" si="9"/>
        <v>-869.25</v>
      </c>
      <c r="L78" t="s">
        <v>1411</v>
      </c>
      <c r="M78">
        <v>74</v>
      </c>
    </row>
    <row r="79" spans="1:13">
      <c r="A79" t="s">
        <v>2730</v>
      </c>
      <c r="B79" t="str">
        <f>LEFT(A79,FIND("/",A79)-1)</f>
        <v>tinyurl.com</v>
      </c>
      <c r="C79">
        <f>VLOOKUP(B79,L$5:M$813,2,FALSE)</f>
        <v>339</v>
      </c>
      <c r="D79">
        <v>96</v>
      </c>
      <c r="E79">
        <f t="shared" si="5"/>
        <v>-10.5</v>
      </c>
      <c r="F79">
        <f t="shared" si="6"/>
        <v>110.25</v>
      </c>
      <c r="G79" s="14">
        <f>VLOOKUP(A79,ABP_noise_660!$A$2:$K$347,10,FALSE)</f>
        <v>0.35</v>
      </c>
      <c r="H79" s="14">
        <v>138</v>
      </c>
      <c r="I79">
        <f t="shared" si="7"/>
        <v>31.5</v>
      </c>
      <c r="J79">
        <f t="shared" si="8"/>
        <v>992.25</v>
      </c>
      <c r="K79">
        <f t="shared" si="9"/>
        <v>-330.75</v>
      </c>
      <c r="L79" t="s">
        <v>1412</v>
      </c>
      <c r="M79">
        <v>75</v>
      </c>
    </row>
    <row r="80" spans="1:13">
      <c r="A80" t="s">
        <v>2373</v>
      </c>
      <c r="B80" t="str">
        <f>LEFT(A80,FIND("/",A80)-1)</f>
        <v>rbc.ru</v>
      </c>
      <c r="C80">
        <f>VLOOKUP(B80,L$5:M$813,2,FALSE)</f>
        <v>531</v>
      </c>
      <c r="D80">
        <v>158</v>
      </c>
      <c r="E80">
        <f t="shared" si="5"/>
        <v>51.5</v>
      </c>
      <c r="F80">
        <f t="shared" si="6"/>
        <v>2652.25</v>
      </c>
      <c r="G80" s="14">
        <f>VLOOKUP(A80,ABP_noise_660!$A$2:$K$347,10,FALSE)</f>
        <v>0.35</v>
      </c>
      <c r="H80" s="14">
        <v>139</v>
      </c>
      <c r="I80">
        <f t="shared" si="7"/>
        <v>32.5</v>
      </c>
      <c r="J80">
        <f t="shared" si="8"/>
        <v>1056.25</v>
      </c>
      <c r="K80">
        <f t="shared" si="9"/>
        <v>1673.75</v>
      </c>
      <c r="L80" t="s">
        <v>1413</v>
      </c>
      <c r="M80">
        <v>76</v>
      </c>
    </row>
    <row r="81" spans="1:13">
      <c r="A81" t="s">
        <v>2714</v>
      </c>
      <c r="B81" t="str">
        <f>LEFT(A81,FIND("/",A81)-1)</f>
        <v>people.com.cn</v>
      </c>
      <c r="C81">
        <f>VLOOKUP(B81,L$5:M$813,2,FALSE)</f>
        <v>245</v>
      </c>
      <c r="D81">
        <v>66</v>
      </c>
      <c r="E81">
        <f t="shared" si="5"/>
        <v>-40.5</v>
      </c>
      <c r="F81">
        <f t="shared" si="6"/>
        <v>1640.25</v>
      </c>
      <c r="G81" s="14">
        <f>VLOOKUP(A81,ABP_noise_660!$A$2:$K$347,10,FALSE)</f>
        <v>0.34</v>
      </c>
      <c r="H81" s="14">
        <v>132</v>
      </c>
      <c r="I81">
        <f t="shared" si="7"/>
        <v>25.5</v>
      </c>
      <c r="J81">
        <f t="shared" si="8"/>
        <v>650.25</v>
      </c>
      <c r="K81">
        <f t="shared" si="9"/>
        <v>-1032.75</v>
      </c>
      <c r="L81" t="s">
        <v>1414</v>
      </c>
      <c r="M81">
        <v>77</v>
      </c>
    </row>
    <row r="82" spans="1:13">
      <c r="A82" s="18" t="s">
        <v>2409</v>
      </c>
      <c r="B82" t="str">
        <f>LEFT(A82,FIND("/",A82)-1)</f>
        <v>blackhatworld.com</v>
      </c>
      <c r="C82">
        <f>VLOOKUP(B82,L$5:M$813,2,FALSE)</f>
        <v>383</v>
      </c>
      <c r="D82">
        <v>109</v>
      </c>
      <c r="E82">
        <f t="shared" si="5"/>
        <v>2.5</v>
      </c>
      <c r="F82">
        <f t="shared" si="6"/>
        <v>6.25</v>
      </c>
      <c r="G82" s="14">
        <f>VLOOKUP(A82,ABP_noise_660!$A$2:$K$347,10,FALSE)</f>
        <v>0.34</v>
      </c>
      <c r="H82" s="14">
        <v>133</v>
      </c>
      <c r="I82">
        <f t="shared" si="7"/>
        <v>26.5</v>
      </c>
      <c r="J82">
        <f t="shared" si="8"/>
        <v>702.25</v>
      </c>
      <c r="K82">
        <f t="shared" si="9"/>
        <v>66.25</v>
      </c>
      <c r="L82" t="s">
        <v>1415</v>
      </c>
      <c r="M82">
        <v>78</v>
      </c>
    </row>
    <row r="83" spans="1:13">
      <c r="A83" t="s">
        <v>2370</v>
      </c>
      <c r="B83" t="str">
        <f>LEFT(A83,FIND("/",A83)-1)</f>
        <v>t-online.de</v>
      </c>
      <c r="C83">
        <f>VLOOKUP(B83,L$5:M$813,2,FALSE)</f>
        <v>407</v>
      </c>
      <c r="D83">
        <v>120</v>
      </c>
      <c r="E83">
        <f t="shared" si="5"/>
        <v>13.5</v>
      </c>
      <c r="F83">
        <f t="shared" si="6"/>
        <v>182.25</v>
      </c>
      <c r="G83" s="14">
        <f>VLOOKUP(A83,ABP_noise_660!$A$2:$K$347,10,FALSE)</f>
        <v>0.34</v>
      </c>
      <c r="H83" s="14">
        <v>134</v>
      </c>
      <c r="I83">
        <f t="shared" si="7"/>
        <v>27.5</v>
      </c>
      <c r="J83">
        <f t="shared" si="8"/>
        <v>756.25</v>
      </c>
      <c r="K83">
        <f t="shared" si="9"/>
        <v>371.25</v>
      </c>
      <c r="L83" t="s">
        <v>1416</v>
      </c>
      <c r="M83">
        <v>79</v>
      </c>
    </row>
    <row r="84" spans="1:13">
      <c r="A84" t="s">
        <v>2371</v>
      </c>
      <c r="B84" t="str">
        <f>LEFT(A84,FIND("/",A84)-1)</f>
        <v>eonline.com</v>
      </c>
      <c r="C84">
        <f>VLOOKUP(B84,L$5:M$813,2,FALSE)</f>
        <v>635</v>
      </c>
      <c r="D84">
        <v>202</v>
      </c>
      <c r="E84">
        <f t="shared" si="5"/>
        <v>95.5</v>
      </c>
      <c r="F84">
        <f t="shared" si="6"/>
        <v>9120.25</v>
      </c>
      <c r="G84" s="14">
        <f>VLOOKUP(A84,ABP_noise_660!$A$2:$K$347,10,FALSE)</f>
        <v>0.34</v>
      </c>
      <c r="H84" s="14">
        <v>135</v>
      </c>
      <c r="I84">
        <f t="shared" si="7"/>
        <v>28.5</v>
      </c>
      <c r="J84">
        <f t="shared" si="8"/>
        <v>812.25</v>
      </c>
      <c r="K84">
        <f t="shared" si="9"/>
        <v>2721.75</v>
      </c>
      <c r="L84" t="s">
        <v>1417</v>
      </c>
      <c r="M84">
        <v>80</v>
      </c>
    </row>
    <row r="85" spans="1:13">
      <c r="A85" t="s">
        <v>2739</v>
      </c>
      <c r="B85" t="str">
        <f>LEFT(A85,FIND("/",A85)-1)</f>
        <v>stackoverflow.com</v>
      </c>
      <c r="C85">
        <f>VLOOKUP(B85,L$5:M$813,2,FALSE)</f>
        <v>55</v>
      </c>
      <c r="D85">
        <v>12</v>
      </c>
      <c r="E85">
        <f t="shared" si="5"/>
        <v>-94.5</v>
      </c>
      <c r="F85">
        <f t="shared" si="6"/>
        <v>8930.25</v>
      </c>
      <c r="G85" s="14">
        <f>VLOOKUP(A85,ABP_noise_660!$A$2:$K$347,10,FALSE)</f>
        <v>0.33</v>
      </c>
      <c r="H85" s="14">
        <v>129</v>
      </c>
      <c r="I85">
        <f t="shared" si="7"/>
        <v>22.5</v>
      </c>
      <c r="J85">
        <f t="shared" si="8"/>
        <v>506.25</v>
      </c>
      <c r="K85">
        <f t="shared" si="9"/>
        <v>-2126.25</v>
      </c>
      <c r="L85" t="s">
        <v>1418</v>
      </c>
      <c r="M85">
        <v>81</v>
      </c>
    </row>
    <row r="86" spans="1:13">
      <c r="A86" t="s">
        <v>2393</v>
      </c>
      <c r="B86" t="str">
        <f>LEFT(A86,FIND("/",A86)-1)</f>
        <v>pornhub.com</v>
      </c>
      <c r="C86">
        <f>VLOOKUP(B86,L$5:M$813,2,FALSE)</f>
        <v>79</v>
      </c>
      <c r="D86">
        <v>20</v>
      </c>
      <c r="E86">
        <f t="shared" si="5"/>
        <v>-86.5</v>
      </c>
      <c r="F86">
        <f t="shared" si="6"/>
        <v>7482.25</v>
      </c>
      <c r="G86" s="14">
        <f>VLOOKUP(A86,ABP_noise_660!$A$2:$K$347,10,FALSE)</f>
        <v>0.33</v>
      </c>
      <c r="H86" s="14">
        <v>130</v>
      </c>
      <c r="I86">
        <f t="shared" si="7"/>
        <v>23.5</v>
      </c>
      <c r="J86">
        <f t="shared" si="8"/>
        <v>552.25</v>
      </c>
      <c r="K86">
        <f t="shared" si="9"/>
        <v>-2032.75</v>
      </c>
      <c r="L86" t="s">
        <v>1419</v>
      </c>
      <c r="M86">
        <v>82</v>
      </c>
    </row>
    <row r="87" spans="1:13">
      <c r="A87" t="s">
        <v>2415</v>
      </c>
      <c r="B87" t="str">
        <f>LEFT(A87,FIND("/",A87)-1)</f>
        <v>softpedia.com</v>
      </c>
      <c r="C87">
        <f>VLOOKUP(B87,L$5:M$813,2,FALSE)</f>
        <v>552</v>
      </c>
      <c r="D87">
        <v>166</v>
      </c>
      <c r="E87">
        <f t="shared" si="5"/>
        <v>59.5</v>
      </c>
      <c r="F87">
        <f t="shared" si="6"/>
        <v>3540.25</v>
      </c>
      <c r="G87" s="14">
        <f>VLOOKUP(A87,ABP_noise_660!$A$2:$K$347,10,FALSE)</f>
        <v>0.33</v>
      </c>
      <c r="H87" s="14">
        <v>131</v>
      </c>
      <c r="I87">
        <f t="shared" si="7"/>
        <v>24.5</v>
      </c>
      <c r="J87">
        <f t="shared" si="8"/>
        <v>600.25</v>
      </c>
      <c r="K87">
        <f t="shared" si="9"/>
        <v>1457.75</v>
      </c>
      <c r="L87" t="s">
        <v>1420</v>
      </c>
      <c r="M87">
        <v>83</v>
      </c>
    </row>
    <row r="88" spans="1:13">
      <c r="A88" t="s">
        <v>2426</v>
      </c>
      <c r="B88" t="str">
        <f>LEFT(A88,FIND("/",A88)-1)</f>
        <v>libero.it</v>
      </c>
      <c r="C88">
        <f>VLOOKUP(B88,L$5:M$813,2,FALSE)</f>
        <v>302</v>
      </c>
      <c r="D88">
        <v>83</v>
      </c>
      <c r="E88">
        <f t="shared" si="5"/>
        <v>-23.5</v>
      </c>
      <c r="F88">
        <f t="shared" si="6"/>
        <v>552.25</v>
      </c>
      <c r="G88" s="14">
        <f>VLOOKUP(A88,ABP_noise_660!$A$2:$K$347,10,FALSE)</f>
        <v>0.32</v>
      </c>
      <c r="H88" s="14">
        <v>126</v>
      </c>
      <c r="I88">
        <f t="shared" si="7"/>
        <v>19.5</v>
      </c>
      <c r="J88">
        <f t="shared" si="8"/>
        <v>380.25</v>
      </c>
      <c r="K88">
        <f t="shared" si="9"/>
        <v>-458.25</v>
      </c>
      <c r="L88" t="s">
        <v>1421</v>
      </c>
      <c r="M88">
        <v>84</v>
      </c>
    </row>
    <row r="89" spans="1:13">
      <c r="A89" t="s">
        <v>2411</v>
      </c>
      <c r="B89" t="str">
        <f>LEFT(A89,FIND("/",A89)-1)</f>
        <v>cbssports.com</v>
      </c>
      <c r="C89">
        <f>VLOOKUP(B89,L$5:M$813,2,FALSE)</f>
        <v>425</v>
      </c>
      <c r="D89">
        <v>126</v>
      </c>
      <c r="E89">
        <f t="shared" si="5"/>
        <v>19.5</v>
      </c>
      <c r="F89">
        <f t="shared" si="6"/>
        <v>380.25</v>
      </c>
      <c r="G89" s="14">
        <f>VLOOKUP(A89,ABP_noise_660!$A$2:$K$347,10,FALSE)</f>
        <v>0.32</v>
      </c>
      <c r="H89" s="14">
        <v>127</v>
      </c>
      <c r="I89">
        <f t="shared" si="7"/>
        <v>20.5</v>
      </c>
      <c r="J89">
        <f t="shared" si="8"/>
        <v>420.25</v>
      </c>
      <c r="K89">
        <f t="shared" si="9"/>
        <v>399.75</v>
      </c>
      <c r="L89" t="s">
        <v>1422</v>
      </c>
      <c r="M89">
        <v>85</v>
      </c>
    </row>
    <row r="90" spans="1:13">
      <c r="A90" t="s">
        <v>2386</v>
      </c>
      <c r="B90" t="str">
        <f>LEFT(A90,FIND("/",A90)-1)</f>
        <v>accuweather.com</v>
      </c>
      <c r="C90">
        <f>VLOOKUP(B90,L$5:M$813,2,FALSE)</f>
        <v>526</v>
      </c>
      <c r="D90">
        <v>156</v>
      </c>
      <c r="E90">
        <f t="shared" si="5"/>
        <v>49.5</v>
      </c>
      <c r="F90">
        <f t="shared" si="6"/>
        <v>2450.25</v>
      </c>
      <c r="G90" s="14">
        <f>VLOOKUP(A90,ABP_noise_660!$A$2:$K$347,10,FALSE)</f>
        <v>0.32</v>
      </c>
      <c r="H90" s="14">
        <v>128</v>
      </c>
      <c r="I90">
        <f t="shared" si="7"/>
        <v>21.5</v>
      </c>
      <c r="J90">
        <f t="shared" si="8"/>
        <v>462.25</v>
      </c>
      <c r="K90">
        <f t="shared" si="9"/>
        <v>1064.25</v>
      </c>
      <c r="L90" t="s">
        <v>1423</v>
      </c>
      <c r="M90">
        <v>86</v>
      </c>
    </row>
    <row r="91" spans="1:13">
      <c r="A91" t="s">
        <v>2389</v>
      </c>
      <c r="B91" t="str">
        <f>LEFT(A91,FIND("/",A91)-1)</f>
        <v>ndtv.com</v>
      </c>
      <c r="C91">
        <f>VLOOKUP(B91,L$5:M$813,2,FALSE)</f>
        <v>346</v>
      </c>
      <c r="D91">
        <v>99</v>
      </c>
      <c r="E91">
        <f t="shared" si="5"/>
        <v>-7.5</v>
      </c>
      <c r="F91">
        <f t="shared" si="6"/>
        <v>56.25</v>
      </c>
      <c r="G91" s="14">
        <f>VLOOKUP(A91,ABP_noise_660!$A$2:$K$347,10,FALSE)</f>
        <v>0.31</v>
      </c>
      <c r="H91" s="14">
        <v>123</v>
      </c>
      <c r="I91">
        <f t="shared" si="7"/>
        <v>16.5</v>
      </c>
      <c r="J91">
        <f t="shared" si="8"/>
        <v>272.25</v>
      </c>
      <c r="K91">
        <f t="shared" si="9"/>
        <v>-123.75</v>
      </c>
      <c r="L91" t="s">
        <v>1424</v>
      </c>
      <c r="M91">
        <v>87</v>
      </c>
    </row>
    <row r="92" spans="1:13">
      <c r="A92" t="s">
        <v>2367</v>
      </c>
      <c r="B92" t="str">
        <f>LEFT(A92,FIND("/",A92)-1)</f>
        <v>speedtest.net</v>
      </c>
      <c r="C92">
        <f>VLOOKUP(B92,L$5:M$813,2,FALSE)</f>
        <v>370</v>
      </c>
      <c r="D92">
        <v>105</v>
      </c>
      <c r="E92">
        <f t="shared" si="5"/>
        <v>-1.5</v>
      </c>
      <c r="F92">
        <f t="shared" si="6"/>
        <v>2.25</v>
      </c>
      <c r="G92" s="14">
        <f>VLOOKUP(A92,ABP_noise_660!$A$2:$K$347,10,FALSE)</f>
        <v>0.31</v>
      </c>
      <c r="H92" s="14">
        <v>124</v>
      </c>
      <c r="I92">
        <f t="shared" si="7"/>
        <v>17.5</v>
      </c>
      <c r="J92">
        <f t="shared" si="8"/>
        <v>306.25</v>
      </c>
      <c r="K92">
        <f t="shared" si="9"/>
        <v>-26.25</v>
      </c>
      <c r="L92" t="s">
        <v>1425</v>
      </c>
      <c r="M92">
        <v>88</v>
      </c>
    </row>
    <row r="93" spans="1:13">
      <c r="A93" t="s">
        <v>2734</v>
      </c>
      <c r="B93" t="str">
        <f>LEFT(A93,FIND("/",A93)-1)</f>
        <v>tabelog.com</v>
      </c>
      <c r="C93">
        <f>VLOOKUP(B93,L$5:M$813,2,FALSE)</f>
        <v>559</v>
      </c>
      <c r="D93">
        <v>168</v>
      </c>
      <c r="E93">
        <f t="shared" si="5"/>
        <v>61.5</v>
      </c>
      <c r="F93">
        <f t="shared" si="6"/>
        <v>3782.25</v>
      </c>
      <c r="G93" s="14">
        <f>VLOOKUP(A93,ABP_noise_660!$A$2:$K$347,10,FALSE)</f>
        <v>0.31</v>
      </c>
      <c r="H93" s="14">
        <v>125</v>
      </c>
      <c r="I93">
        <f t="shared" si="7"/>
        <v>18.5</v>
      </c>
      <c r="J93">
        <f t="shared" si="8"/>
        <v>342.25</v>
      </c>
      <c r="K93">
        <f t="shared" si="9"/>
        <v>1137.75</v>
      </c>
      <c r="L93" t="s">
        <v>1426</v>
      </c>
      <c r="M93">
        <v>89</v>
      </c>
    </row>
    <row r="94" spans="1:13">
      <c r="A94" t="s">
        <v>2376</v>
      </c>
      <c r="B94" t="str">
        <f>LEFT(A94,FIND("/",A94)-1)</f>
        <v>redtube.com</v>
      </c>
      <c r="C94">
        <f>VLOOKUP(B94,L$5:M$813,2,FALSE)</f>
        <v>106</v>
      </c>
      <c r="D94">
        <v>32</v>
      </c>
      <c r="E94">
        <f t="shared" si="5"/>
        <v>-74.5</v>
      </c>
      <c r="F94">
        <f t="shared" si="6"/>
        <v>5550.25</v>
      </c>
      <c r="G94" s="14">
        <f>VLOOKUP(A94,ABP_noise_660!$A$2:$K$347,10,FALSE)</f>
        <v>0.3</v>
      </c>
      <c r="H94" s="14">
        <v>119</v>
      </c>
      <c r="I94">
        <f t="shared" si="7"/>
        <v>12.5</v>
      </c>
      <c r="J94">
        <f t="shared" si="8"/>
        <v>156.25</v>
      </c>
      <c r="K94">
        <f t="shared" si="9"/>
        <v>-931.25</v>
      </c>
      <c r="L94" t="s">
        <v>1427</v>
      </c>
      <c r="M94">
        <v>90</v>
      </c>
    </row>
    <row r="95" spans="1:13">
      <c r="A95" t="s">
        <v>2716</v>
      </c>
      <c r="B95" t="str">
        <f>LEFT(A95,FIND("/",A95)-1)</f>
        <v>elpais.com</v>
      </c>
      <c r="C95">
        <f>VLOOKUP(B95,L$5:M$813,2,FALSE)</f>
        <v>359</v>
      </c>
      <c r="D95">
        <v>102</v>
      </c>
      <c r="E95">
        <f t="shared" si="5"/>
        <v>-4.5</v>
      </c>
      <c r="F95">
        <f t="shared" si="6"/>
        <v>20.25</v>
      </c>
      <c r="G95" s="14">
        <f>VLOOKUP(A95,ABP_noise_660!$A$2:$K$347,10,FALSE)</f>
        <v>0.3</v>
      </c>
      <c r="H95" s="14">
        <v>120</v>
      </c>
      <c r="I95">
        <f t="shared" si="7"/>
        <v>13.5</v>
      </c>
      <c r="J95">
        <f t="shared" si="8"/>
        <v>182.25</v>
      </c>
      <c r="K95">
        <f t="shared" si="9"/>
        <v>-60.75</v>
      </c>
      <c r="L95" t="s">
        <v>1428</v>
      </c>
      <c r="M95">
        <v>91</v>
      </c>
    </row>
    <row r="96" spans="1:13">
      <c r="A96" t="s">
        <v>2720</v>
      </c>
      <c r="B96" t="str">
        <f>LEFT(A96,FIND("/",A96)-1)</f>
        <v>ck101.com</v>
      </c>
      <c r="C96">
        <f>VLOOKUP(B96,L$5:M$813,2,FALSE)</f>
        <v>440</v>
      </c>
      <c r="D96">
        <v>130</v>
      </c>
      <c r="E96">
        <f t="shared" si="5"/>
        <v>23.5</v>
      </c>
      <c r="F96">
        <f t="shared" si="6"/>
        <v>552.25</v>
      </c>
      <c r="G96" s="14">
        <f>VLOOKUP(A96,ABP_noise_660!$A$2:$K$347,10,FALSE)</f>
        <v>0.3</v>
      </c>
      <c r="H96" s="14">
        <v>121</v>
      </c>
      <c r="I96">
        <f t="shared" si="7"/>
        <v>14.5</v>
      </c>
      <c r="J96">
        <f t="shared" si="8"/>
        <v>210.25</v>
      </c>
      <c r="K96">
        <f t="shared" si="9"/>
        <v>340.75</v>
      </c>
      <c r="L96" t="s">
        <v>1429</v>
      </c>
      <c r="M96">
        <v>92</v>
      </c>
    </row>
    <row r="97" spans="1:13">
      <c r="A97" t="s">
        <v>2717</v>
      </c>
      <c r="B97" t="str">
        <f>LEFT(A97,FIND("/",A97)-1)</f>
        <v>blog.seesaa.jp</v>
      </c>
      <c r="C97">
        <v>584</v>
      </c>
      <c r="D97">
        <v>178</v>
      </c>
      <c r="E97">
        <f t="shared" si="5"/>
        <v>71.5</v>
      </c>
      <c r="F97">
        <f t="shared" si="6"/>
        <v>5112.25</v>
      </c>
      <c r="G97" s="14">
        <f>VLOOKUP(A97,ABP_noise_660!$A$2:$K$347,10,FALSE)</f>
        <v>0.3</v>
      </c>
      <c r="H97" s="14">
        <v>122</v>
      </c>
      <c r="I97">
        <f t="shared" si="7"/>
        <v>15.5</v>
      </c>
      <c r="J97">
        <f t="shared" si="8"/>
        <v>240.25</v>
      </c>
      <c r="K97">
        <f t="shared" si="9"/>
        <v>1108.25</v>
      </c>
      <c r="L97" t="s">
        <v>1430</v>
      </c>
      <c r="M97">
        <v>93</v>
      </c>
    </row>
    <row r="98" spans="1:13">
      <c r="A98" t="s">
        <v>2418</v>
      </c>
      <c r="B98" t="str">
        <f>LEFT(A98,FIND("/",A98)-1)</f>
        <v>uol.com.br</v>
      </c>
      <c r="C98">
        <f>VLOOKUP(B98,L$5:M$813,2,FALSE)</f>
        <v>90</v>
      </c>
      <c r="D98">
        <v>24</v>
      </c>
      <c r="E98">
        <f t="shared" si="5"/>
        <v>-82.5</v>
      </c>
      <c r="F98">
        <f t="shared" si="6"/>
        <v>6806.25</v>
      </c>
      <c r="G98" s="14">
        <f>VLOOKUP(A98,ABP_noise_660!$A$2:$K$347,10,FALSE)</f>
        <v>0.28999999999999998</v>
      </c>
      <c r="H98" s="14">
        <v>111</v>
      </c>
      <c r="I98">
        <f t="shared" si="7"/>
        <v>4.5</v>
      </c>
      <c r="J98">
        <f t="shared" si="8"/>
        <v>20.25</v>
      </c>
      <c r="K98">
        <f t="shared" si="9"/>
        <v>-371.25</v>
      </c>
      <c r="L98" t="s">
        <v>1431</v>
      </c>
      <c r="M98">
        <v>94</v>
      </c>
    </row>
    <row r="99" spans="1:13">
      <c r="A99" t="s">
        <v>2391</v>
      </c>
      <c r="B99" t="str">
        <f>LEFT(A99,FIND("/",A99)-1)</f>
        <v>tube8.com</v>
      </c>
      <c r="C99">
        <f>VLOOKUP(B99,L$5:M$813,2,FALSE)</f>
        <v>185</v>
      </c>
      <c r="D99">
        <v>49</v>
      </c>
      <c r="E99">
        <f t="shared" si="5"/>
        <v>-57.5</v>
      </c>
      <c r="F99">
        <f t="shared" si="6"/>
        <v>3306.25</v>
      </c>
      <c r="G99" s="14">
        <f>VLOOKUP(A99,ABP_noise_660!$A$2:$K$347,10,FALSE)</f>
        <v>0.28999999999999998</v>
      </c>
      <c r="H99" s="14">
        <v>112</v>
      </c>
      <c r="I99">
        <f t="shared" si="7"/>
        <v>5.5</v>
      </c>
      <c r="J99">
        <f t="shared" si="8"/>
        <v>30.25</v>
      </c>
      <c r="K99">
        <f t="shared" si="9"/>
        <v>-316.25</v>
      </c>
      <c r="L99" t="s">
        <v>1432</v>
      </c>
      <c r="M99">
        <v>95</v>
      </c>
    </row>
    <row r="100" spans="1:13">
      <c r="A100" t="s">
        <v>2408</v>
      </c>
      <c r="B100" t="str">
        <f>LEFT(A100,FIND("/",A100)-1)</f>
        <v>goo.ne.jp</v>
      </c>
      <c r="C100">
        <f>VLOOKUP(B100,L$5:M$813,2,FALSE)</f>
        <v>218</v>
      </c>
      <c r="D100">
        <v>61</v>
      </c>
      <c r="E100">
        <f t="shared" si="5"/>
        <v>-45.5</v>
      </c>
      <c r="F100">
        <f t="shared" si="6"/>
        <v>2070.25</v>
      </c>
      <c r="G100" s="14">
        <f>VLOOKUP(A100,ABP_noise_660!$A$2:$K$347,10,FALSE)</f>
        <v>0.28999999999999998</v>
      </c>
      <c r="H100" s="14">
        <v>113</v>
      </c>
      <c r="I100">
        <f t="shared" si="7"/>
        <v>6.5</v>
      </c>
      <c r="J100">
        <f t="shared" si="8"/>
        <v>42.25</v>
      </c>
      <c r="K100">
        <f t="shared" si="9"/>
        <v>-295.75</v>
      </c>
      <c r="L100" t="s">
        <v>1433</v>
      </c>
      <c r="M100">
        <v>96</v>
      </c>
    </row>
    <row r="101" spans="1:13">
      <c r="A101" t="s">
        <v>2725</v>
      </c>
      <c r="B101" t="str">
        <f>LEFT(A101,FIND("/",A101)-1)</f>
        <v>extratorrent.com</v>
      </c>
      <c r="C101">
        <f>VLOOKUP(B101,L$5:M$813,2,FALSE)</f>
        <v>291</v>
      </c>
      <c r="D101">
        <v>80</v>
      </c>
      <c r="E101">
        <f t="shared" si="5"/>
        <v>-26.5</v>
      </c>
      <c r="F101">
        <f t="shared" si="6"/>
        <v>702.25</v>
      </c>
      <c r="G101" s="14">
        <f>VLOOKUP(A101,ABP_noise_660!$A$2:$K$347,10,FALSE)</f>
        <v>0.28999999999999998</v>
      </c>
      <c r="H101" s="14">
        <v>114</v>
      </c>
      <c r="I101">
        <f t="shared" si="7"/>
        <v>7.5</v>
      </c>
      <c r="J101">
        <f t="shared" si="8"/>
        <v>56.25</v>
      </c>
      <c r="K101">
        <f t="shared" si="9"/>
        <v>-198.75</v>
      </c>
      <c r="L101" t="s">
        <v>1434</v>
      </c>
      <c r="M101">
        <v>97</v>
      </c>
    </row>
    <row r="102" spans="1:13">
      <c r="A102" t="s">
        <v>2412</v>
      </c>
      <c r="B102" t="str">
        <f>LEFT(A102,FIND("/",A102)-1)</f>
        <v>elmundo.es</v>
      </c>
      <c r="C102">
        <f>VLOOKUP(B102,L$5:M$813,2,FALSE)</f>
        <v>390</v>
      </c>
      <c r="D102">
        <v>113</v>
      </c>
      <c r="E102">
        <f t="shared" si="5"/>
        <v>6.5</v>
      </c>
      <c r="F102">
        <f t="shared" si="6"/>
        <v>42.25</v>
      </c>
      <c r="G102" s="14">
        <f>VLOOKUP(A102,ABP_noise_660!$A$2:$K$347,10,FALSE)</f>
        <v>0.28999999999999998</v>
      </c>
      <c r="H102" s="14">
        <v>115</v>
      </c>
      <c r="I102">
        <f t="shared" si="7"/>
        <v>8.5</v>
      </c>
      <c r="J102">
        <f t="shared" si="8"/>
        <v>72.25</v>
      </c>
      <c r="K102">
        <f t="shared" si="9"/>
        <v>55.25</v>
      </c>
      <c r="L102" t="s">
        <v>1435</v>
      </c>
      <c r="M102">
        <v>98</v>
      </c>
    </row>
    <row r="103" spans="1:13">
      <c r="A103" t="s">
        <v>2744</v>
      </c>
      <c r="B103" t="str">
        <f>LEFT(A103,FIND("/",A103)-1)</f>
        <v>hypergames.net</v>
      </c>
      <c r="C103">
        <f>VLOOKUP(B103,L$5:M$813,2,FALSE)</f>
        <v>444</v>
      </c>
      <c r="D103">
        <v>132</v>
      </c>
      <c r="E103">
        <f t="shared" si="5"/>
        <v>25.5</v>
      </c>
      <c r="F103">
        <f t="shared" si="6"/>
        <v>650.25</v>
      </c>
      <c r="G103" s="14">
        <f>VLOOKUP(A103,ABP_noise_660!$A$2:$K$347,10,FALSE)</f>
        <v>0.28999999999999998</v>
      </c>
      <c r="H103" s="14">
        <v>116</v>
      </c>
      <c r="I103">
        <f t="shared" si="7"/>
        <v>9.5</v>
      </c>
      <c r="J103">
        <f t="shared" si="8"/>
        <v>90.25</v>
      </c>
      <c r="K103">
        <f t="shared" si="9"/>
        <v>242.25</v>
      </c>
      <c r="L103" t="s">
        <v>1436</v>
      </c>
      <c r="M103">
        <v>99</v>
      </c>
    </row>
    <row r="104" spans="1:13">
      <c r="A104" t="s">
        <v>2855</v>
      </c>
      <c r="B104" t="str">
        <f>LEFT(A104,FIND("/",A104)-1)</f>
        <v>irctc.co.in</v>
      </c>
      <c r="C104">
        <f>VLOOKUP(B104,L$5:M$813,2,FALSE)</f>
        <v>576</v>
      </c>
      <c r="D104">
        <v>176</v>
      </c>
      <c r="E104">
        <f t="shared" si="5"/>
        <v>69.5</v>
      </c>
      <c r="F104">
        <f t="shared" si="6"/>
        <v>4830.25</v>
      </c>
      <c r="G104" s="14">
        <f>VLOOKUP(A104,ABP_noise_660!$A$2:$K$347,10,FALSE)</f>
        <v>0.28999999999999998</v>
      </c>
      <c r="H104" s="14">
        <v>117</v>
      </c>
      <c r="I104">
        <f t="shared" si="7"/>
        <v>10.5</v>
      </c>
      <c r="J104">
        <f t="shared" si="8"/>
        <v>110.25</v>
      </c>
      <c r="K104">
        <f t="shared" si="9"/>
        <v>729.75</v>
      </c>
      <c r="L104" t="s">
        <v>1437</v>
      </c>
      <c r="M104">
        <v>100</v>
      </c>
    </row>
    <row r="105" spans="1:13">
      <c r="A105" t="s">
        <v>2451</v>
      </c>
      <c r="B105" t="str">
        <f>LEFT(A105,FIND("/",A105)-1)</f>
        <v>timeanddate.com</v>
      </c>
      <c r="C105">
        <f>VLOOKUP(B105,L$5:M$813,2,FALSE)</f>
        <v>577</v>
      </c>
      <c r="D105">
        <v>177</v>
      </c>
      <c r="E105">
        <f t="shared" si="5"/>
        <v>70.5</v>
      </c>
      <c r="F105">
        <f t="shared" si="6"/>
        <v>4970.25</v>
      </c>
      <c r="G105" s="14">
        <f>VLOOKUP(A105,ABP_noise_660!$A$2:$K$347,10,FALSE)</f>
        <v>0.28999999999999998</v>
      </c>
      <c r="H105" s="14">
        <v>118</v>
      </c>
      <c r="I105">
        <f t="shared" si="7"/>
        <v>11.5</v>
      </c>
      <c r="J105">
        <f t="shared" si="8"/>
        <v>132.25</v>
      </c>
      <c r="K105">
        <f t="shared" si="9"/>
        <v>810.75</v>
      </c>
      <c r="L105" t="s">
        <v>1438</v>
      </c>
      <c r="M105">
        <v>101</v>
      </c>
    </row>
    <row r="106" spans="1:13">
      <c r="A106" t="s">
        <v>2738</v>
      </c>
      <c r="B106" t="str">
        <f>LEFT(A106,FIND("/",A106)-1)</f>
        <v>blogfa.com</v>
      </c>
      <c r="C106">
        <f>VLOOKUP(B106,L$5:M$813,2,FALSE)</f>
        <v>154</v>
      </c>
      <c r="D106">
        <v>41</v>
      </c>
      <c r="E106">
        <f t="shared" si="5"/>
        <v>-65.5</v>
      </c>
      <c r="F106">
        <f t="shared" si="6"/>
        <v>4290.25</v>
      </c>
      <c r="G106" s="14">
        <f>VLOOKUP(A106,ABP_noise_660!$A$2:$K$347,10,FALSE)</f>
        <v>0.28000000000000003</v>
      </c>
      <c r="H106" s="14">
        <v>110</v>
      </c>
      <c r="I106">
        <f t="shared" si="7"/>
        <v>3.5</v>
      </c>
      <c r="J106">
        <f t="shared" si="8"/>
        <v>12.25</v>
      </c>
      <c r="K106">
        <f t="shared" si="9"/>
        <v>-229.25</v>
      </c>
      <c r="L106" t="s">
        <v>1439</v>
      </c>
      <c r="M106">
        <v>102</v>
      </c>
    </row>
    <row r="107" spans="1:13">
      <c r="A107" t="s">
        <v>2382</v>
      </c>
      <c r="B107" t="str">
        <f>LEFT(A107,FIND("/",A107)-1)</f>
        <v>youku.com</v>
      </c>
      <c r="C107">
        <f>VLOOKUP(B107,L$5:M$813,2,FALSE)</f>
        <v>63</v>
      </c>
      <c r="D107">
        <v>15</v>
      </c>
      <c r="E107">
        <f t="shared" si="5"/>
        <v>-91.5</v>
      </c>
      <c r="F107">
        <f t="shared" si="6"/>
        <v>8372.25</v>
      </c>
      <c r="G107" s="14">
        <f>VLOOKUP(A107,ABP_noise_660!$A$2:$K$347,10,FALSE)</f>
        <v>0.27</v>
      </c>
      <c r="H107" s="14">
        <v>106</v>
      </c>
      <c r="I107">
        <f t="shared" si="7"/>
        <v>-0.5</v>
      </c>
      <c r="J107">
        <f t="shared" si="8"/>
        <v>0.25</v>
      </c>
      <c r="K107">
        <f t="shared" si="9"/>
        <v>45.75</v>
      </c>
      <c r="L107" t="s">
        <v>1440</v>
      </c>
      <c r="M107">
        <v>103</v>
      </c>
    </row>
    <row r="108" spans="1:13">
      <c r="A108" t="s">
        <v>2440</v>
      </c>
      <c r="B108" t="str">
        <f>LEFT(A108,FIND("/",A108)-1)</f>
        <v>delta-search.com</v>
      </c>
      <c r="C108">
        <f>VLOOKUP(B108,L$5:M$813,2,FALSE)</f>
        <v>75</v>
      </c>
      <c r="D108">
        <v>18</v>
      </c>
      <c r="E108">
        <f t="shared" si="5"/>
        <v>-88.5</v>
      </c>
      <c r="F108">
        <f t="shared" si="6"/>
        <v>7832.25</v>
      </c>
      <c r="G108" s="14">
        <f>VLOOKUP(A108,ABP_noise_660!$A$2:$K$347,10,FALSE)</f>
        <v>0.27</v>
      </c>
      <c r="H108" s="14">
        <v>107</v>
      </c>
      <c r="I108">
        <f t="shared" si="7"/>
        <v>0.5</v>
      </c>
      <c r="J108">
        <f t="shared" si="8"/>
        <v>0.25</v>
      </c>
      <c r="K108">
        <f t="shared" si="9"/>
        <v>-44.25</v>
      </c>
      <c r="L108" t="s">
        <v>1441</v>
      </c>
      <c r="M108">
        <v>104</v>
      </c>
    </row>
    <row r="109" spans="1:13">
      <c r="A109" t="s">
        <v>2400</v>
      </c>
      <c r="B109" t="str">
        <f>LEFT(A109,FIND("/",A109)-1)</f>
        <v>caijing.com.cn</v>
      </c>
      <c r="C109">
        <f>VLOOKUP(B109,L$5:M$813,2,FALSE)</f>
        <v>187</v>
      </c>
      <c r="D109">
        <v>51</v>
      </c>
      <c r="E109">
        <f t="shared" si="5"/>
        <v>-55.5</v>
      </c>
      <c r="F109">
        <f t="shared" si="6"/>
        <v>3080.25</v>
      </c>
      <c r="G109" s="14">
        <f>VLOOKUP(A109,ABP_noise_660!$A$2:$K$347,10,FALSE)</f>
        <v>0.27</v>
      </c>
      <c r="H109" s="14">
        <v>108</v>
      </c>
      <c r="I109">
        <f t="shared" si="7"/>
        <v>1.5</v>
      </c>
      <c r="J109">
        <f t="shared" si="8"/>
        <v>2.25</v>
      </c>
      <c r="K109">
        <f t="shared" si="9"/>
        <v>-83.25</v>
      </c>
      <c r="L109" t="s">
        <v>1442</v>
      </c>
      <c r="M109">
        <v>105</v>
      </c>
    </row>
    <row r="110" spans="1:13">
      <c r="A110" t="s">
        <v>2406</v>
      </c>
      <c r="B110" t="str">
        <f>LEFT(A110,FIND("/",A110)-1)</f>
        <v>babycenter.com</v>
      </c>
      <c r="C110">
        <f>VLOOKUP(B110,L$5:M$813,2,FALSE)</f>
        <v>636</v>
      </c>
      <c r="D110">
        <v>203</v>
      </c>
      <c r="E110">
        <f t="shared" si="5"/>
        <v>96.5</v>
      </c>
      <c r="F110">
        <f t="shared" si="6"/>
        <v>9312.25</v>
      </c>
      <c r="G110" s="14">
        <f>VLOOKUP(A110,ABP_noise_660!$A$2:$K$347,10,FALSE)</f>
        <v>0.27</v>
      </c>
      <c r="H110" s="14">
        <v>109</v>
      </c>
      <c r="I110">
        <f t="shared" si="7"/>
        <v>2.5</v>
      </c>
      <c r="J110">
        <f t="shared" si="8"/>
        <v>6.25</v>
      </c>
      <c r="K110">
        <f t="shared" si="9"/>
        <v>241.25</v>
      </c>
      <c r="L110" t="s">
        <v>1443</v>
      </c>
      <c r="M110">
        <v>106</v>
      </c>
    </row>
    <row r="111" spans="1:13">
      <c r="A111" t="s">
        <v>2399</v>
      </c>
      <c r="B111" t="str">
        <f>LEFT(A111,FIND("/",A111)-1)</f>
        <v>55bbs.com</v>
      </c>
      <c r="C111">
        <f>VLOOKUP(B111,L$5:M$813,2,FALSE)</f>
        <v>197</v>
      </c>
      <c r="D111">
        <v>54</v>
      </c>
      <c r="E111">
        <f t="shared" si="5"/>
        <v>-52.5</v>
      </c>
      <c r="F111">
        <f t="shared" si="6"/>
        <v>2756.25</v>
      </c>
      <c r="G111" s="14">
        <f>VLOOKUP(A111,ABP_noise_660!$A$2:$K$347,10,FALSE)</f>
        <v>0.26</v>
      </c>
      <c r="H111" s="14">
        <v>99</v>
      </c>
      <c r="I111">
        <f t="shared" si="7"/>
        <v>-7.5</v>
      </c>
      <c r="J111">
        <f t="shared" si="8"/>
        <v>56.25</v>
      </c>
      <c r="K111">
        <f t="shared" si="9"/>
        <v>393.75</v>
      </c>
      <c r="L111" t="s">
        <v>1444</v>
      </c>
      <c r="M111">
        <v>107</v>
      </c>
    </row>
    <row r="112" spans="1:13">
      <c r="A112" t="s">
        <v>2416</v>
      </c>
      <c r="B112" t="str">
        <f>LEFT(A112,FIND("/",A112)-1)</f>
        <v>softonic.com</v>
      </c>
      <c r="C112">
        <f>VLOOKUP(B112,L$5:M$813,2,FALSE)</f>
        <v>200</v>
      </c>
      <c r="D112">
        <v>55</v>
      </c>
      <c r="E112">
        <f t="shared" si="5"/>
        <v>-51.5</v>
      </c>
      <c r="F112">
        <f t="shared" si="6"/>
        <v>2652.25</v>
      </c>
      <c r="G112" s="14">
        <f>VLOOKUP(A112,ABP_noise_660!$A$2:$K$347,10,FALSE)</f>
        <v>0.26</v>
      </c>
      <c r="H112" s="14">
        <v>100</v>
      </c>
      <c r="I112">
        <f t="shared" si="7"/>
        <v>-6.5</v>
      </c>
      <c r="J112">
        <f t="shared" si="8"/>
        <v>42.25</v>
      </c>
      <c r="K112">
        <f t="shared" si="9"/>
        <v>334.75</v>
      </c>
      <c r="L112" t="s">
        <v>1445</v>
      </c>
      <c r="M112">
        <v>108</v>
      </c>
    </row>
    <row r="113" spans="1:13">
      <c r="A113" t="s">
        <v>2429</v>
      </c>
      <c r="B113" t="str">
        <f>LEFT(A113,FIND("/",A113)-1)</f>
        <v>tmz.com</v>
      </c>
      <c r="C113">
        <f>VLOOKUP(B113,L$5:M$813,2,FALSE)</f>
        <v>415</v>
      </c>
      <c r="D113">
        <v>122</v>
      </c>
      <c r="E113">
        <f t="shared" si="5"/>
        <v>15.5</v>
      </c>
      <c r="F113">
        <f t="shared" si="6"/>
        <v>240.25</v>
      </c>
      <c r="G113" s="14">
        <f>VLOOKUP(A113,ABP_noise_660!$A$2:$K$347,10,FALSE)</f>
        <v>0.26</v>
      </c>
      <c r="H113" s="14">
        <v>101</v>
      </c>
      <c r="I113">
        <f t="shared" si="7"/>
        <v>-5.5</v>
      </c>
      <c r="J113">
        <f t="shared" si="8"/>
        <v>30.25</v>
      </c>
      <c r="K113">
        <f t="shared" si="9"/>
        <v>-85.25</v>
      </c>
      <c r="L113" t="s">
        <v>1446</v>
      </c>
      <c r="M113">
        <v>109</v>
      </c>
    </row>
    <row r="114" spans="1:13">
      <c r="A114" t="s">
        <v>2463</v>
      </c>
      <c r="B114" t="str">
        <f>LEFT(A114,FIND("/",A114)-1)</f>
        <v>seznam.cz</v>
      </c>
      <c r="C114">
        <f>VLOOKUP(B114,L$5:M$813,2,FALSE)</f>
        <v>421</v>
      </c>
      <c r="D114">
        <v>124</v>
      </c>
      <c r="E114">
        <f t="shared" si="5"/>
        <v>17.5</v>
      </c>
      <c r="F114">
        <f t="shared" si="6"/>
        <v>306.25</v>
      </c>
      <c r="G114" s="14">
        <f>VLOOKUP(A114,ABP_noise_660!$A$2:$K$347,10,FALSE)</f>
        <v>0.26</v>
      </c>
      <c r="H114" s="14">
        <v>102</v>
      </c>
      <c r="I114">
        <f t="shared" si="7"/>
        <v>-4.5</v>
      </c>
      <c r="J114">
        <f t="shared" si="8"/>
        <v>20.25</v>
      </c>
      <c r="K114">
        <f t="shared" si="9"/>
        <v>-78.75</v>
      </c>
      <c r="L114" t="s">
        <v>1447</v>
      </c>
      <c r="M114">
        <v>110</v>
      </c>
    </row>
    <row r="115" spans="1:13">
      <c r="A115" t="s">
        <v>2425</v>
      </c>
      <c r="B115" t="str">
        <f>LEFT(A115,FIND("/",A115)-1)</f>
        <v>eazel.com</v>
      </c>
      <c r="C115">
        <f>VLOOKUP(B115,L$5:M$813,2,FALSE)</f>
        <v>600</v>
      </c>
      <c r="D115">
        <v>188</v>
      </c>
      <c r="E115">
        <f t="shared" si="5"/>
        <v>81.5</v>
      </c>
      <c r="F115">
        <f t="shared" si="6"/>
        <v>6642.25</v>
      </c>
      <c r="G115" s="14">
        <f>VLOOKUP(A115,ABP_noise_660!$A$2:$K$347,10,FALSE)</f>
        <v>0.26</v>
      </c>
      <c r="H115" s="14">
        <v>103</v>
      </c>
      <c r="I115">
        <f t="shared" si="7"/>
        <v>-3.5</v>
      </c>
      <c r="J115">
        <f t="shared" si="8"/>
        <v>12.25</v>
      </c>
      <c r="K115">
        <f t="shared" si="9"/>
        <v>-285.25</v>
      </c>
      <c r="L115" t="s">
        <v>1448</v>
      </c>
      <c r="M115">
        <v>111</v>
      </c>
    </row>
    <row r="116" spans="1:13">
      <c r="A116" t="s">
        <v>2413</v>
      </c>
      <c r="B116" t="str">
        <f>LEFT(A116,FIND("/",A116)-1)</f>
        <v>virgilio.it</v>
      </c>
      <c r="C116">
        <f>VLOOKUP(B116,L$5:M$813,2,FALSE)</f>
        <v>602</v>
      </c>
      <c r="D116">
        <v>190</v>
      </c>
      <c r="E116">
        <f t="shared" si="5"/>
        <v>83.5</v>
      </c>
      <c r="F116">
        <f t="shared" si="6"/>
        <v>6972.25</v>
      </c>
      <c r="G116" s="14">
        <f>VLOOKUP(A116,ABP_noise_660!$A$2:$K$347,10,FALSE)</f>
        <v>0.26</v>
      </c>
      <c r="H116" s="14">
        <v>104</v>
      </c>
      <c r="I116">
        <f t="shared" si="7"/>
        <v>-2.5</v>
      </c>
      <c r="J116">
        <f t="shared" si="8"/>
        <v>6.25</v>
      </c>
      <c r="K116">
        <f t="shared" si="9"/>
        <v>-208.75</v>
      </c>
      <c r="L116" t="s">
        <v>1449</v>
      </c>
      <c r="M116">
        <v>112</v>
      </c>
    </row>
    <row r="117" spans="1:13">
      <c r="A117" t="s">
        <v>2437</v>
      </c>
      <c r="B117" t="str">
        <f>LEFT(A117,FIND("/",A117)-1)</f>
        <v>folha.uol.com.br</v>
      </c>
      <c r="C117">
        <f>VLOOKUP(B117,L$5:M$813,2,FALSE)</f>
        <v>617</v>
      </c>
      <c r="D117">
        <v>195</v>
      </c>
      <c r="E117">
        <f t="shared" si="5"/>
        <v>88.5</v>
      </c>
      <c r="F117">
        <f t="shared" si="6"/>
        <v>7832.25</v>
      </c>
      <c r="G117" s="14">
        <f>VLOOKUP(A117,ABP_noise_660!$A$2:$K$347,10,FALSE)</f>
        <v>0.26</v>
      </c>
      <c r="H117" s="14">
        <v>105</v>
      </c>
      <c r="I117">
        <f t="shared" si="7"/>
        <v>-1.5</v>
      </c>
      <c r="J117">
        <f t="shared" si="8"/>
        <v>2.25</v>
      </c>
      <c r="K117">
        <f t="shared" si="9"/>
        <v>-132.75</v>
      </c>
      <c r="L117" t="s">
        <v>1450</v>
      </c>
      <c r="M117">
        <v>113</v>
      </c>
    </row>
    <row r="118" spans="1:13">
      <c r="A118" t="s">
        <v>2390</v>
      </c>
      <c r="B118" t="str">
        <f>LEFT(A118,FIND("/",A118)-1)</f>
        <v>nytimes.com</v>
      </c>
      <c r="C118">
        <f>VLOOKUP(B118,L$5:M$813,2,FALSE)</f>
        <v>113</v>
      </c>
      <c r="D118">
        <v>33</v>
      </c>
      <c r="E118">
        <f t="shared" si="5"/>
        <v>-73.5</v>
      </c>
      <c r="F118">
        <f t="shared" si="6"/>
        <v>5402.25</v>
      </c>
      <c r="G118" s="14">
        <f>VLOOKUP(A118,ABP_noise_660!$A$2:$K$347,10,FALSE)</f>
        <v>0.25</v>
      </c>
      <c r="H118" s="14">
        <v>93</v>
      </c>
      <c r="I118">
        <f t="shared" si="7"/>
        <v>-13.5</v>
      </c>
      <c r="J118">
        <f t="shared" si="8"/>
        <v>182.25</v>
      </c>
      <c r="K118">
        <f t="shared" si="9"/>
        <v>992.25</v>
      </c>
      <c r="L118" t="s">
        <v>1451</v>
      </c>
      <c r="M118">
        <v>114</v>
      </c>
    </row>
    <row r="119" spans="1:13">
      <c r="A119" t="s">
        <v>2424</v>
      </c>
      <c r="B119" t="str">
        <f>LEFT(A119,FIND("/",A119)-1)</f>
        <v>deviantart.com</v>
      </c>
      <c r="C119">
        <f>VLOOKUP(B119,L$5:M$813,2,FALSE)</f>
        <v>138</v>
      </c>
      <c r="D119">
        <v>38</v>
      </c>
      <c r="E119">
        <f t="shared" si="5"/>
        <v>-68.5</v>
      </c>
      <c r="F119">
        <f t="shared" si="6"/>
        <v>4692.25</v>
      </c>
      <c r="G119" s="14">
        <f>VLOOKUP(A119,ABP_noise_660!$A$2:$K$347,10,FALSE)</f>
        <v>0.25</v>
      </c>
      <c r="H119" s="14">
        <v>94</v>
      </c>
      <c r="I119">
        <f t="shared" si="7"/>
        <v>-12.5</v>
      </c>
      <c r="J119">
        <f t="shared" si="8"/>
        <v>156.25</v>
      </c>
      <c r="K119">
        <f t="shared" si="9"/>
        <v>856.25</v>
      </c>
      <c r="L119" t="s">
        <v>1452</v>
      </c>
      <c r="M119">
        <v>115</v>
      </c>
    </row>
    <row r="120" spans="1:13">
      <c r="A120" t="s">
        <v>2435</v>
      </c>
      <c r="B120" t="str">
        <f>LEFT(A120,FIND("/",A120)-1)</f>
        <v>reference.com</v>
      </c>
      <c r="C120">
        <f>VLOOKUP(B120,L$5:M$813,2,FALSE)</f>
        <v>186</v>
      </c>
      <c r="D120">
        <v>50</v>
      </c>
      <c r="E120">
        <f t="shared" si="5"/>
        <v>-56.5</v>
      </c>
      <c r="F120">
        <f t="shared" si="6"/>
        <v>3192.25</v>
      </c>
      <c r="G120" s="14">
        <f>VLOOKUP(A120,ABP_noise_660!$A$2:$K$347,10,FALSE)</f>
        <v>0.25</v>
      </c>
      <c r="H120" s="14">
        <v>95</v>
      </c>
      <c r="I120">
        <f t="shared" si="7"/>
        <v>-11.5</v>
      </c>
      <c r="J120">
        <f t="shared" si="8"/>
        <v>132.25</v>
      </c>
      <c r="K120">
        <f t="shared" si="9"/>
        <v>649.75</v>
      </c>
      <c r="L120" t="s">
        <v>1453</v>
      </c>
      <c r="M120">
        <v>116</v>
      </c>
    </row>
    <row r="121" spans="1:13">
      <c r="A121" t="s">
        <v>2447</v>
      </c>
      <c r="B121" t="str">
        <f>LEFT(A121,FIND("/",A121)-1)</f>
        <v>goal.com</v>
      </c>
      <c r="C121">
        <f>VLOOKUP(B121,L$5:M$813,2,FALSE)</f>
        <v>249</v>
      </c>
      <c r="D121">
        <v>69</v>
      </c>
      <c r="E121">
        <f t="shared" si="5"/>
        <v>-37.5</v>
      </c>
      <c r="F121">
        <f t="shared" si="6"/>
        <v>1406.25</v>
      </c>
      <c r="G121" s="14">
        <f>VLOOKUP(A121,ABP_noise_660!$A$2:$K$347,10,FALSE)</f>
        <v>0.25</v>
      </c>
      <c r="H121" s="14">
        <v>96</v>
      </c>
      <c r="I121">
        <f t="shared" si="7"/>
        <v>-10.5</v>
      </c>
      <c r="J121">
        <f t="shared" si="8"/>
        <v>110.25</v>
      </c>
      <c r="K121">
        <f t="shared" si="9"/>
        <v>393.75</v>
      </c>
      <c r="L121" t="s">
        <v>1454</v>
      </c>
      <c r="M121">
        <v>117</v>
      </c>
    </row>
    <row r="122" spans="1:13">
      <c r="A122" t="s">
        <v>2726</v>
      </c>
      <c r="B122" t="str">
        <f>LEFT(A122,FIND("/",A122)-1)</f>
        <v>motherless.com</v>
      </c>
      <c r="C122">
        <f>VLOOKUP(B122,L$5:M$813,2,FALSE)</f>
        <v>345</v>
      </c>
      <c r="D122">
        <v>98</v>
      </c>
      <c r="E122">
        <f t="shared" si="5"/>
        <v>-8.5</v>
      </c>
      <c r="F122">
        <f t="shared" si="6"/>
        <v>72.25</v>
      </c>
      <c r="G122" s="14">
        <f>VLOOKUP(A122,ABP_noise_660!$A$2:$K$347,10,FALSE)</f>
        <v>0.25</v>
      </c>
      <c r="H122" s="14">
        <v>97</v>
      </c>
      <c r="I122">
        <f t="shared" si="7"/>
        <v>-9.5</v>
      </c>
      <c r="J122">
        <f t="shared" si="8"/>
        <v>90.25</v>
      </c>
      <c r="K122">
        <f t="shared" si="9"/>
        <v>80.75</v>
      </c>
      <c r="L122" t="s">
        <v>1455</v>
      </c>
      <c r="M122">
        <v>118</v>
      </c>
    </row>
    <row r="123" spans="1:13">
      <c r="A123" t="s">
        <v>2398</v>
      </c>
      <c r="B123" t="str">
        <f>LEFT(A123,FIND("/",A123)-1)</f>
        <v>xda-developers.com</v>
      </c>
      <c r="C123">
        <f>VLOOKUP(B123,L$5:M$813,2,FALSE)</f>
        <v>450</v>
      </c>
      <c r="D123">
        <v>133</v>
      </c>
      <c r="E123">
        <f t="shared" si="5"/>
        <v>26.5</v>
      </c>
      <c r="F123">
        <f t="shared" si="6"/>
        <v>702.25</v>
      </c>
      <c r="G123" s="14">
        <f>VLOOKUP(A123,ABP_noise_660!$A$2:$K$347,10,FALSE)</f>
        <v>0.25</v>
      </c>
      <c r="H123" s="14">
        <v>98</v>
      </c>
      <c r="I123">
        <f t="shared" si="7"/>
        <v>-8.5</v>
      </c>
      <c r="J123">
        <f t="shared" si="8"/>
        <v>72.25</v>
      </c>
      <c r="K123">
        <f t="shared" si="9"/>
        <v>-225.25</v>
      </c>
      <c r="L123" t="s">
        <v>1456</v>
      </c>
      <c r="M123">
        <v>119</v>
      </c>
    </row>
    <row r="124" spans="1:13">
      <c r="A124" t="s">
        <v>2722</v>
      </c>
      <c r="B124" t="str">
        <f>LEFT(A124,FIND("/",A124)-1)</f>
        <v>xyxy.net</v>
      </c>
      <c r="C124">
        <f>VLOOKUP(B124,L$5:M$813,2,FALSE)</f>
        <v>195</v>
      </c>
      <c r="D124">
        <v>53</v>
      </c>
      <c r="E124">
        <f t="shared" si="5"/>
        <v>-53.5</v>
      </c>
      <c r="F124">
        <f t="shared" si="6"/>
        <v>2862.25</v>
      </c>
      <c r="G124" s="14">
        <f>VLOOKUP(A124,ABP_noise_660!$A$2:$K$347,10,FALSE)</f>
        <v>0.24</v>
      </c>
      <c r="H124" s="14">
        <v>91</v>
      </c>
      <c r="I124">
        <f t="shared" si="7"/>
        <v>-15.5</v>
      </c>
      <c r="J124">
        <f t="shared" si="8"/>
        <v>240.25</v>
      </c>
      <c r="K124">
        <f t="shared" si="9"/>
        <v>829.25</v>
      </c>
      <c r="L124" t="s">
        <v>1457</v>
      </c>
      <c r="M124">
        <v>120</v>
      </c>
    </row>
    <row r="125" spans="1:13">
      <c r="A125" t="s">
        <v>2736</v>
      </c>
      <c r="B125" t="str">
        <f>LEFT(A125,FIND("/",A125)-1)</f>
        <v>web.de</v>
      </c>
      <c r="C125">
        <f>VLOOKUP(B125,L$5:M$813,2,FALSE)</f>
        <v>292</v>
      </c>
      <c r="D125">
        <v>81</v>
      </c>
      <c r="E125">
        <f t="shared" si="5"/>
        <v>-25.5</v>
      </c>
      <c r="F125">
        <f t="shared" si="6"/>
        <v>650.25</v>
      </c>
      <c r="G125" s="14">
        <f>VLOOKUP(A125,ABP_noise_660!$A$2:$K$347,10,FALSE)</f>
        <v>0.24</v>
      </c>
      <c r="H125" s="14">
        <v>92</v>
      </c>
      <c r="I125">
        <f t="shared" si="7"/>
        <v>-14.5</v>
      </c>
      <c r="J125">
        <f t="shared" si="8"/>
        <v>210.25</v>
      </c>
      <c r="K125">
        <f t="shared" si="9"/>
        <v>369.75</v>
      </c>
      <c r="L125" t="s">
        <v>1458</v>
      </c>
      <c r="M125">
        <v>121</v>
      </c>
    </row>
    <row r="126" spans="1:13">
      <c r="A126" t="s">
        <v>2404</v>
      </c>
      <c r="B126" t="str">
        <f>LEFT(A126,FIND("/",A126)-1)</f>
        <v>foxnews.com</v>
      </c>
      <c r="C126">
        <f>VLOOKUP(B126,L$5:M$813,2,FALSE)</f>
        <v>161</v>
      </c>
      <c r="D126">
        <v>42</v>
      </c>
      <c r="E126">
        <f t="shared" si="5"/>
        <v>-64.5</v>
      </c>
      <c r="F126">
        <f t="shared" si="6"/>
        <v>4160.25</v>
      </c>
      <c r="G126" s="14">
        <f>VLOOKUP(A126,ABP_noise_660!$A$2:$K$347,10,FALSE)</f>
        <v>0.23</v>
      </c>
      <c r="H126" s="14">
        <v>88</v>
      </c>
      <c r="I126">
        <f t="shared" si="7"/>
        <v>-18.5</v>
      </c>
      <c r="J126">
        <f t="shared" si="8"/>
        <v>342.25</v>
      </c>
      <c r="K126">
        <f t="shared" si="9"/>
        <v>1193.25</v>
      </c>
      <c r="L126" t="s">
        <v>1459</v>
      </c>
      <c r="M126">
        <v>122</v>
      </c>
    </row>
    <row r="127" spans="1:13">
      <c r="A127" t="s">
        <v>2724</v>
      </c>
      <c r="B127" t="str">
        <f>LEFT(A127,FIND("/",A127)-1)</f>
        <v>rutracker.org</v>
      </c>
      <c r="C127">
        <f>VLOOKUP(B127,L$5:M$813,2,FALSE)</f>
        <v>247</v>
      </c>
      <c r="D127">
        <v>67</v>
      </c>
      <c r="E127">
        <f t="shared" si="5"/>
        <v>-39.5</v>
      </c>
      <c r="F127">
        <f t="shared" si="6"/>
        <v>1560.25</v>
      </c>
      <c r="G127" s="14">
        <f>VLOOKUP(A127,ABP_noise_660!$A$2:$K$347,10,FALSE)</f>
        <v>0.23</v>
      </c>
      <c r="H127" s="14">
        <v>89</v>
      </c>
      <c r="I127">
        <f t="shared" si="7"/>
        <v>-17.5</v>
      </c>
      <c r="J127">
        <f t="shared" si="8"/>
        <v>306.25</v>
      </c>
      <c r="K127">
        <f t="shared" si="9"/>
        <v>691.25</v>
      </c>
      <c r="L127" t="s">
        <v>1460</v>
      </c>
      <c r="M127">
        <v>123</v>
      </c>
    </row>
    <row r="128" spans="1:13">
      <c r="A128" t="s">
        <v>2718</v>
      </c>
      <c r="B128" t="str">
        <f>LEFT(A128,FIND("/",A128)-1)</f>
        <v>chaturbate.com</v>
      </c>
      <c r="C128">
        <f>VLOOKUP(B128,L$5:M$813,2,FALSE)</f>
        <v>494</v>
      </c>
      <c r="D128">
        <v>146</v>
      </c>
      <c r="E128">
        <f t="shared" si="5"/>
        <v>39.5</v>
      </c>
      <c r="F128">
        <f t="shared" si="6"/>
        <v>1560.25</v>
      </c>
      <c r="G128" s="14">
        <f>VLOOKUP(A128,ABP_noise_660!$A$2:$K$347,10,FALSE)</f>
        <v>0.23</v>
      </c>
      <c r="H128" s="14">
        <v>90</v>
      </c>
      <c r="I128">
        <f t="shared" si="7"/>
        <v>-16.5</v>
      </c>
      <c r="J128">
        <f t="shared" si="8"/>
        <v>272.25</v>
      </c>
      <c r="K128">
        <f t="shared" si="9"/>
        <v>-651.75</v>
      </c>
      <c r="L128" t="s">
        <v>1461</v>
      </c>
      <c r="M128">
        <v>124</v>
      </c>
    </row>
    <row r="129" spans="1:13">
      <c r="A129" t="s">
        <v>2394</v>
      </c>
      <c r="B129" t="str">
        <f>LEFT(A129,FIND("/",A129)-1)</f>
        <v>amazon.com</v>
      </c>
      <c r="C129">
        <f>VLOOKUP(B129,L$5:M$813,2,FALSE)</f>
        <v>11</v>
      </c>
      <c r="D129">
        <v>5</v>
      </c>
      <c r="E129">
        <f t="shared" si="5"/>
        <v>-101.5</v>
      </c>
      <c r="F129">
        <f t="shared" si="6"/>
        <v>10302.25</v>
      </c>
      <c r="G129" s="14">
        <f>VLOOKUP(A129,ABP_noise_660!$A$2:$K$347,10,FALSE)</f>
        <v>0.22</v>
      </c>
      <c r="H129" s="14">
        <v>83</v>
      </c>
      <c r="I129">
        <f t="shared" si="7"/>
        <v>-23.5</v>
      </c>
      <c r="J129">
        <f t="shared" si="8"/>
        <v>552.25</v>
      </c>
      <c r="K129">
        <f t="shared" si="9"/>
        <v>2385.25</v>
      </c>
      <c r="L129" t="s">
        <v>1462</v>
      </c>
      <c r="M129">
        <v>125</v>
      </c>
    </row>
    <row r="130" spans="1:13">
      <c r="A130" t="s">
        <v>2423</v>
      </c>
      <c r="B130" t="str">
        <f>LEFT(A130,FIND("/",A130)-1)</f>
        <v>dailymotion.com</v>
      </c>
      <c r="C130">
        <f>VLOOKUP(B130,L$5:M$813,2,FALSE)</f>
        <v>94</v>
      </c>
      <c r="D130">
        <v>26</v>
      </c>
      <c r="E130">
        <f t="shared" si="5"/>
        <v>-80.5</v>
      </c>
      <c r="F130">
        <f t="shared" si="6"/>
        <v>6480.25</v>
      </c>
      <c r="G130" s="14">
        <f>VLOOKUP(A130,ABP_noise_660!$A$2:$K$347,10,FALSE)</f>
        <v>0.22</v>
      </c>
      <c r="H130" s="14">
        <v>84</v>
      </c>
      <c r="I130">
        <f t="shared" si="7"/>
        <v>-22.5</v>
      </c>
      <c r="J130">
        <f t="shared" si="8"/>
        <v>506.25</v>
      </c>
      <c r="K130">
        <f t="shared" si="9"/>
        <v>1811.25</v>
      </c>
      <c r="L130" t="s">
        <v>1463</v>
      </c>
      <c r="M130">
        <v>126</v>
      </c>
    </row>
    <row r="131" spans="1:13">
      <c r="A131" t="s">
        <v>2395</v>
      </c>
      <c r="B131" t="str">
        <f>LEFT(A131,FIND("/",A131)-1)</f>
        <v>amazon.fr</v>
      </c>
      <c r="C131">
        <f>VLOOKUP(B131,L$5:M$813,2,FALSE)</f>
        <v>233</v>
      </c>
      <c r="D131">
        <v>64</v>
      </c>
      <c r="E131">
        <f t="shared" si="5"/>
        <v>-42.5</v>
      </c>
      <c r="F131">
        <f t="shared" si="6"/>
        <v>1806.25</v>
      </c>
      <c r="G131" s="14">
        <f>VLOOKUP(A131,ABP_noise_660!$A$2:$K$347,10,FALSE)</f>
        <v>0.22</v>
      </c>
      <c r="H131" s="14">
        <v>85</v>
      </c>
      <c r="I131">
        <f t="shared" si="7"/>
        <v>-21.5</v>
      </c>
      <c r="J131">
        <f t="shared" si="8"/>
        <v>462.25</v>
      </c>
      <c r="K131">
        <f t="shared" si="9"/>
        <v>913.75</v>
      </c>
      <c r="L131" t="s">
        <v>1464</v>
      </c>
      <c r="M131">
        <v>127</v>
      </c>
    </row>
    <row r="132" spans="1:13">
      <c r="A132" t="s">
        <v>2402</v>
      </c>
      <c r="B132" t="str">
        <f>LEFT(A132,FIND("/",A132)-1)</f>
        <v>gsmarena.com</v>
      </c>
      <c r="C132">
        <f>VLOOKUP(B132,L$5:M$813,2,FALSE)</f>
        <v>304</v>
      </c>
      <c r="D132">
        <v>84</v>
      </c>
      <c r="E132">
        <f t="shared" si="5"/>
        <v>-22.5</v>
      </c>
      <c r="F132">
        <f t="shared" si="6"/>
        <v>506.25</v>
      </c>
      <c r="G132" s="14">
        <f>VLOOKUP(A132,ABP_noise_660!$A$2:$K$347,10,FALSE)</f>
        <v>0.22</v>
      </c>
      <c r="H132" s="14">
        <v>86</v>
      </c>
      <c r="I132">
        <f t="shared" si="7"/>
        <v>-20.5</v>
      </c>
      <c r="J132">
        <f t="shared" si="8"/>
        <v>420.25</v>
      </c>
      <c r="K132">
        <f t="shared" si="9"/>
        <v>461.25</v>
      </c>
      <c r="L132" t="s">
        <v>1465</v>
      </c>
      <c r="M132">
        <v>128</v>
      </c>
    </row>
    <row r="133" spans="1:13">
      <c r="A133" t="s">
        <v>2407</v>
      </c>
      <c r="B133" t="str">
        <f>LEFT(A133,FIND("/",A133)-1)</f>
        <v>wired.com</v>
      </c>
      <c r="C133">
        <f>VLOOKUP(B133,L$5:M$813,2,FALSE)</f>
        <v>655</v>
      </c>
      <c r="D133">
        <v>210</v>
      </c>
      <c r="E133">
        <f t="shared" ref="E133:E196" si="10">D133-D$1</f>
        <v>103.5</v>
      </c>
      <c r="F133">
        <f t="shared" ref="F133:F196" si="11">E133*E133</f>
        <v>10712.25</v>
      </c>
      <c r="G133" s="14">
        <f>VLOOKUP(A133,ABP_noise_660!$A$2:$K$347,10,FALSE)</f>
        <v>0.22</v>
      </c>
      <c r="H133" s="14">
        <v>87</v>
      </c>
      <c r="I133">
        <f t="shared" ref="I133:I196" si="12">H133-H$1</f>
        <v>-19.5</v>
      </c>
      <c r="J133">
        <f t="shared" ref="J133:J196" si="13">I133*I133</f>
        <v>380.25</v>
      </c>
      <c r="K133">
        <f t="shared" ref="K133:K196" si="14">E133*I133</f>
        <v>-2018.25</v>
      </c>
      <c r="L133" t="s">
        <v>1466</v>
      </c>
      <c r="M133">
        <v>129</v>
      </c>
    </row>
    <row r="134" spans="1:13">
      <c r="A134" t="s">
        <v>2438</v>
      </c>
      <c r="B134" t="str">
        <f>LEFT(A134,FIND("/",A134)-1)</f>
        <v>baike.com</v>
      </c>
      <c r="C134">
        <v>5</v>
      </c>
      <c r="D134">
        <v>3</v>
      </c>
      <c r="E134">
        <f t="shared" si="10"/>
        <v>-103.5</v>
      </c>
      <c r="F134">
        <f t="shared" si="11"/>
        <v>10712.25</v>
      </c>
      <c r="G134" s="14">
        <f>VLOOKUP(A134,ABP_noise_660!$A$2:$K$347,10,FALSE)</f>
        <v>0.21</v>
      </c>
      <c r="H134" s="14">
        <v>79</v>
      </c>
      <c r="I134">
        <f t="shared" si="12"/>
        <v>-27.5</v>
      </c>
      <c r="J134">
        <f t="shared" si="13"/>
        <v>756.25</v>
      </c>
      <c r="K134">
        <f t="shared" si="14"/>
        <v>2846.25</v>
      </c>
      <c r="L134" t="s">
        <v>1467</v>
      </c>
      <c r="M134">
        <v>130</v>
      </c>
    </row>
    <row r="135" spans="1:13">
      <c r="A135" t="s">
        <v>2387</v>
      </c>
      <c r="B135" t="str">
        <f>LEFT(A135,FIND("/",A135)-1)</f>
        <v>xvideos.com</v>
      </c>
      <c r="C135">
        <f>VLOOKUP(B135,L$5:M$813,2,FALSE)</f>
        <v>43</v>
      </c>
      <c r="D135">
        <v>8</v>
      </c>
      <c r="E135">
        <f t="shared" si="10"/>
        <v>-98.5</v>
      </c>
      <c r="F135">
        <f t="shared" si="11"/>
        <v>9702.25</v>
      </c>
      <c r="G135" s="14">
        <f>VLOOKUP(A135,ABP_noise_660!$A$2:$K$347,10,FALSE)</f>
        <v>0.21</v>
      </c>
      <c r="H135" s="14">
        <v>80</v>
      </c>
      <c r="I135">
        <f t="shared" si="12"/>
        <v>-26.5</v>
      </c>
      <c r="J135">
        <f t="shared" si="13"/>
        <v>702.25</v>
      </c>
      <c r="K135">
        <f t="shared" si="14"/>
        <v>2610.25</v>
      </c>
      <c r="L135" t="s">
        <v>1468</v>
      </c>
      <c r="M135">
        <v>131</v>
      </c>
    </row>
    <row r="136" spans="1:13">
      <c r="A136" t="s">
        <v>2436</v>
      </c>
      <c r="B136" t="str">
        <f>LEFT(A136,FIND("/",A136)-1)</f>
        <v>bloomberg.com</v>
      </c>
      <c r="C136">
        <f>VLOOKUP(B136,L$5:M$813,2,FALSE)</f>
        <v>329</v>
      </c>
      <c r="D136">
        <v>91</v>
      </c>
      <c r="E136">
        <f t="shared" si="10"/>
        <v>-15.5</v>
      </c>
      <c r="F136">
        <f t="shared" si="11"/>
        <v>240.25</v>
      </c>
      <c r="G136" s="14">
        <f>VLOOKUP(A136,ABP_noise_660!$A$2:$K$347,10,FALSE)</f>
        <v>0.21</v>
      </c>
      <c r="H136" s="14">
        <v>81</v>
      </c>
      <c r="I136">
        <f t="shared" si="12"/>
        <v>-25.5</v>
      </c>
      <c r="J136">
        <f t="shared" si="13"/>
        <v>650.25</v>
      </c>
      <c r="K136">
        <f t="shared" si="14"/>
        <v>395.25</v>
      </c>
      <c r="L136" t="s">
        <v>1469</v>
      </c>
      <c r="M136">
        <v>132</v>
      </c>
    </row>
    <row r="137" spans="1:13">
      <c r="A137" t="s">
        <v>2465</v>
      </c>
      <c r="B137" t="str">
        <f>LEFT(A137,FIND("/",A137)-1)</f>
        <v>trulia.com</v>
      </c>
      <c r="C137">
        <f>VLOOKUP(B137,L$5:M$813,2,FALSE)</f>
        <v>520</v>
      </c>
      <c r="D137">
        <v>154</v>
      </c>
      <c r="E137">
        <f t="shared" si="10"/>
        <v>47.5</v>
      </c>
      <c r="F137">
        <f t="shared" si="11"/>
        <v>2256.25</v>
      </c>
      <c r="G137" s="14">
        <f>VLOOKUP(A137,ABP_noise_660!$A$2:$K$347,10,FALSE)</f>
        <v>0.21</v>
      </c>
      <c r="H137" s="14">
        <v>82</v>
      </c>
      <c r="I137">
        <f t="shared" si="12"/>
        <v>-24.5</v>
      </c>
      <c r="J137">
        <f t="shared" si="13"/>
        <v>600.25</v>
      </c>
      <c r="K137">
        <f t="shared" si="14"/>
        <v>-1163.75</v>
      </c>
      <c r="L137" t="s">
        <v>1470</v>
      </c>
      <c r="M137">
        <v>133</v>
      </c>
    </row>
    <row r="138" spans="1:13">
      <c r="A138" t="s">
        <v>2417</v>
      </c>
      <c r="B138" t="str">
        <f>LEFT(A138,FIND("/",A138)-1)</f>
        <v>msn.com</v>
      </c>
      <c r="C138">
        <f>VLOOKUP(B138,L$5:M$813,2,FALSE)</f>
        <v>30</v>
      </c>
      <c r="D138">
        <v>7</v>
      </c>
      <c r="E138">
        <f t="shared" si="10"/>
        <v>-99.5</v>
      </c>
      <c r="F138">
        <f t="shared" si="11"/>
        <v>9900.25</v>
      </c>
      <c r="G138" s="14">
        <f>VLOOKUP(A138,ABP_noise_660!$A$2:$K$347,10,FALSE)</f>
        <v>0.2</v>
      </c>
      <c r="H138" s="14">
        <v>73</v>
      </c>
      <c r="I138">
        <f t="shared" si="12"/>
        <v>-33.5</v>
      </c>
      <c r="J138">
        <f t="shared" si="13"/>
        <v>1122.25</v>
      </c>
      <c r="K138">
        <f t="shared" si="14"/>
        <v>3333.25</v>
      </c>
      <c r="L138" t="s">
        <v>1471</v>
      </c>
      <c r="M138">
        <v>134</v>
      </c>
    </row>
    <row r="139" spans="1:13">
      <c r="A139" t="s">
        <v>2455</v>
      </c>
      <c r="B139" t="str">
        <f>LEFT(A139,FIND("/",A139)-1)</f>
        <v>ku6.com</v>
      </c>
      <c r="C139">
        <f>VLOOKUP(B139,L$5:M$813,2,FALSE)</f>
        <v>85</v>
      </c>
      <c r="D139">
        <v>22</v>
      </c>
      <c r="E139">
        <f t="shared" si="10"/>
        <v>-84.5</v>
      </c>
      <c r="F139">
        <f t="shared" si="11"/>
        <v>7140.25</v>
      </c>
      <c r="G139" s="14">
        <f>VLOOKUP(A139,ABP_noise_660!$A$2:$K$347,10,FALSE)</f>
        <v>0.2</v>
      </c>
      <c r="H139" s="14">
        <v>74</v>
      </c>
      <c r="I139">
        <f t="shared" si="12"/>
        <v>-32.5</v>
      </c>
      <c r="J139">
        <f t="shared" si="13"/>
        <v>1056.25</v>
      </c>
      <c r="K139">
        <f t="shared" si="14"/>
        <v>2746.25</v>
      </c>
      <c r="L139" t="s">
        <v>1472</v>
      </c>
      <c r="M139">
        <v>135</v>
      </c>
    </row>
    <row r="140" spans="1:13">
      <c r="A140" t="s">
        <v>2414</v>
      </c>
      <c r="B140" t="str">
        <f>LEFT(A140,FIND("/",A140)-1)</f>
        <v>milliyet.com.tr</v>
      </c>
      <c r="C140">
        <f>VLOOKUP(B140,L$5:M$813,2,FALSE)</f>
        <v>338</v>
      </c>
      <c r="D140">
        <v>95</v>
      </c>
      <c r="E140">
        <f t="shared" si="10"/>
        <v>-11.5</v>
      </c>
      <c r="F140">
        <f t="shared" si="11"/>
        <v>132.25</v>
      </c>
      <c r="G140" s="14">
        <f>VLOOKUP(A140,ABP_noise_660!$A$2:$K$347,10,FALSE)</f>
        <v>0.2</v>
      </c>
      <c r="H140" s="14">
        <v>75</v>
      </c>
      <c r="I140">
        <f t="shared" si="12"/>
        <v>-31.5</v>
      </c>
      <c r="J140">
        <f t="shared" si="13"/>
        <v>992.25</v>
      </c>
      <c r="K140">
        <f t="shared" si="14"/>
        <v>362.25</v>
      </c>
      <c r="L140" t="s">
        <v>1473</v>
      </c>
      <c r="M140">
        <v>136</v>
      </c>
    </row>
    <row r="141" spans="1:13">
      <c r="A141" t="s">
        <v>2458</v>
      </c>
      <c r="B141" t="str">
        <f>LEFT(A141,FIND("/",A141)-1)</f>
        <v>gutefrage.net</v>
      </c>
      <c r="C141">
        <f>VLOOKUP(B141,L$5:M$813,2,FALSE)</f>
        <v>474</v>
      </c>
      <c r="D141">
        <v>139</v>
      </c>
      <c r="E141">
        <f t="shared" si="10"/>
        <v>32.5</v>
      </c>
      <c r="F141">
        <f t="shared" si="11"/>
        <v>1056.25</v>
      </c>
      <c r="G141" s="14">
        <f>VLOOKUP(A141,ABP_noise_660!$A$2:$K$347,10,FALSE)</f>
        <v>0.2</v>
      </c>
      <c r="H141" s="14">
        <v>76</v>
      </c>
      <c r="I141">
        <f t="shared" si="12"/>
        <v>-30.5</v>
      </c>
      <c r="J141">
        <f t="shared" si="13"/>
        <v>930.25</v>
      </c>
      <c r="K141">
        <f t="shared" si="14"/>
        <v>-991.25</v>
      </c>
      <c r="L141" t="s">
        <v>1474</v>
      </c>
      <c r="M141">
        <v>137</v>
      </c>
    </row>
    <row r="142" spans="1:13">
      <c r="A142" t="s">
        <v>2401</v>
      </c>
      <c r="B142" t="str">
        <f>LEFT(A142,FIND("/",A142)-1)</f>
        <v>csdn.net</v>
      </c>
      <c r="C142">
        <f>VLOOKUP(B142,L$5:M$813,2,FALSE)</f>
        <v>601</v>
      </c>
      <c r="D142">
        <v>189</v>
      </c>
      <c r="E142">
        <f t="shared" si="10"/>
        <v>82.5</v>
      </c>
      <c r="F142">
        <f t="shared" si="11"/>
        <v>6806.25</v>
      </c>
      <c r="G142" s="14">
        <f>VLOOKUP(A142,ABP_noise_660!$A$2:$K$347,10,FALSE)</f>
        <v>0.2</v>
      </c>
      <c r="H142" s="14">
        <v>77</v>
      </c>
      <c r="I142">
        <f t="shared" si="12"/>
        <v>-29.5</v>
      </c>
      <c r="J142">
        <f t="shared" si="13"/>
        <v>870.25</v>
      </c>
      <c r="K142">
        <f t="shared" si="14"/>
        <v>-2433.75</v>
      </c>
      <c r="L142" t="s">
        <v>1475</v>
      </c>
      <c r="M142">
        <v>138</v>
      </c>
    </row>
    <row r="143" spans="1:13">
      <c r="A143" t="s">
        <v>2456</v>
      </c>
      <c r="B143" t="str">
        <f>LEFT(A143,FIND("/",A143)-1)</f>
        <v>marketwatch.com</v>
      </c>
      <c r="C143">
        <f>VLOOKUP(B143,L$5:M$813,2,FALSE)</f>
        <v>628</v>
      </c>
      <c r="D143">
        <v>200</v>
      </c>
      <c r="E143">
        <f t="shared" si="10"/>
        <v>93.5</v>
      </c>
      <c r="F143">
        <f t="shared" si="11"/>
        <v>8742.25</v>
      </c>
      <c r="G143" s="14">
        <f>VLOOKUP(A143,ABP_noise_660!$A$2:$K$347,10,FALSE)</f>
        <v>0.2</v>
      </c>
      <c r="H143" s="14">
        <v>78</v>
      </c>
      <c r="I143">
        <f t="shared" si="12"/>
        <v>-28.5</v>
      </c>
      <c r="J143">
        <f t="shared" si="13"/>
        <v>812.25</v>
      </c>
      <c r="K143">
        <f t="shared" si="14"/>
        <v>-2664.75</v>
      </c>
      <c r="L143" t="s">
        <v>1476</v>
      </c>
      <c r="M143">
        <v>139</v>
      </c>
    </row>
    <row r="144" spans="1:13">
      <c r="A144" t="s">
        <v>2459</v>
      </c>
      <c r="B144" t="str">
        <f>LEFT(A144,FIND("/",A144)-1)</f>
        <v>ehow.com</v>
      </c>
      <c r="C144">
        <f>VLOOKUP(B144,L$5:M$813,2,FALSE)</f>
        <v>263</v>
      </c>
      <c r="D144">
        <v>74</v>
      </c>
      <c r="E144">
        <f t="shared" si="10"/>
        <v>-32.5</v>
      </c>
      <c r="F144">
        <f t="shared" si="11"/>
        <v>1056.25</v>
      </c>
      <c r="G144" s="14">
        <f>VLOOKUP(A144,ABP_noise_660!$A$2:$K$347,10,FALSE)</f>
        <v>0.19</v>
      </c>
      <c r="H144" s="14">
        <v>70</v>
      </c>
      <c r="I144">
        <f t="shared" si="12"/>
        <v>-36.5</v>
      </c>
      <c r="J144">
        <f t="shared" si="13"/>
        <v>1332.25</v>
      </c>
      <c r="K144">
        <f t="shared" si="14"/>
        <v>1186.25</v>
      </c>
      <c r="L144" t="s">
        <v>1477</v>
      </c>
      <c r="M144">
        <v>140</v>
      </c>
    </row>
    <row r="145" spans="1:13">
      <c r="A145" t="s">
        <v>2448</v>
      </c>
      <c r="B145" t="str">
        <f>LEFT(A145,FIND("/",A145)-1)</f>
        <v>independent.co.uk</v>
      </c>
      <c r="C145">
        <f>VLOOKUP(B145,L$5:M$813,2,FALSE)</f>
        <v>612</v>
      </c>
      <c r="D145">
        <v>192</v>
      </c>
      <c r="E145">
        <f t="shared" si="10"/>
        <v>85.5</v>
      </c>
      <c r="F145">
        <f t="shared" si="11"/>
        <v>7310.25</v>
      </c>
      <c r="G145" s="14">
        <f>VLOOKUP(A145,ABP_noise_660!$A$2:$K$347,10,FALSE)</f>
        <v>0.19</v>
      </c>
      <c r="H145" s="14">
        <v>71</v>
      </c>
      <c r="I145">
        <f t="shared" si="12"/>
        <v>-35.5</v>
      </c>
      <c r="J145">
        <f t="shared" si="13"/>
        <v>1260.25</v>
      </c>
      <c r="K145">
        <f t="shared" si="14"/>
        <v>-3035.25</v>
      </c>
      <c r="L145" t="s">
        <v>1478</v>
      </c>
      <c r="M145">
        <v>141</v>
      </c>
    </row>
    <row r="146" spans="1:13">
      <c r="A146" t="s">
        <v>2727</v>
      </c>
      <c r="B146" t="str">
        <f>LEFT(A146,FIND("/",A146)-1)</f>
        <v>allrecipes.com</v>
      </c>
      <c r="C146">
        <f>VLOOKUP(B146,L$5:M$813,2,FALSE)</f>
        <v>625</v>
      </c>
      <c r="D146">
        <v>198</v>
      </c>
      <c r="E146">
        <f t="shared" si="10"/>
        <v>91.5</v>
      </c>
      <c r="F146">
        <f t="shared" si="11"/>
        <v>8372.25</v>
      </c>
      <c r="G146" s="14">
        <f>VLOOKUP(A146,ABP_noise_660!$A$2:$K$347,10,FALSE)</f>
        <v>0.19</v>
      </c>
      <c r="H146" s="14">
        <v>72</v>
      </c>
      <c r="I146">
        <f t="shared" si="12"/>
        <v>-34.5</v>
      </c>
      <c r="J146">
        <f t="shared" si="13"/>
        <v>1190.25</v>
      </c>
      <c r="K146">
        <f t="shared" si="14"/>
        <v>-3156.75</v>
      </c>
      <c r="L146" t="s">
        <v>1479</v>
      </c>
      <c r="M146">
        <v>142</v>
      </c>
    </row>
    <row r="147" spans="1:13">
      <c r="A147" t="s">
        <v>2420</v>
      </c>
      <c r="B147" t="str">
        <f>LEFT(A147,FIND("/",A147)-1)</f>
        <v>amazon.co.jp</v>
      </c>
      <c r="C147">
        <f>VLOOKUP(B147,L$5:M$813,2,FALSE)</f>
        <v>57</v>
      </c>
      <c r="D147">
        <v>13</v>
      </c>
      <c r="E147">
        <f t="shared" si="10"/>
        <v>-93.5</v>
      </c>
      <c r="F147">
        <f t="shared" si="11"/>
        <v>8742.25</v>
      </c>
      <c r="G147" s="14">
        <f>VLOOKUP(A147,ABP_noise_660!$A$2:$K$347,10,FALSE)</f>
        <v>0.18</v>
      </c>
      <c r="H147" s="14">
        <v>65</v>
      </c>
      <c r="I147">
        <f t="shared" si="12"/>
        <v>-41.5</v>
      </c>
      <c r="J147">
        <f t="shared" si="13"/>
        <v>1722.25</v>
      </c>
      <c r="K147">
        <f t="shared" si="14"/>
        <v>3880.25</v>
      </c>
      <c r="L147" t="s">
        <v>1480</v>
      </c>
      <c r="M147">
        <v>143</v>
      </c>
    </row>
    <row r="148" spans="1:13">
      <c r="A148" t="s">
        <v>2457</v>
      </c>
      <c r="B148" t="str">
        <f>LEFT(A148,FIND("/",A148)-1)</f>
        <v>theguardian.com</v>
      </c>
      <c r="C148">
        <f>VLOOKUP(B148,L$5:M$813,2,FALSE)</f>
        <v>145</v>
      </c>
      <c r="D148">
        <v>40</v>
      </c>
      <c r="E148">
        <f t="shared" si="10"/>
        <v>-66.5</v>
      </c>
      <c r="F148">
        <f t="shared" si="11"/>
        <v>4422.25</v>
      </c>
      <c r="G148" s="14">
        <f>VLOOKUP(A148,ABP_noise_660!$A$2:$K$347,10,FALSE)</f>
        <v>0.18</v>
      </c>
      <c r="H148" s="14">
        <v>66</v>
      </c>
      <c r="I148">
        <f t="shared" si="12"/>
        <v>-40.5</v>
      </c>
      <c r="J148">
        <f t="shared" si="13"/>
        <v>1640.25</v>
      </c>
      <c r="K148">
        <f t="shared" si="14"/>
        <v>2693.25</v>
      </c>
      <c r="L148" t="s">
        <v>1481</v>
      </c>
      <c r="M148">
        <v>144</v>
      </c>
    </row>
    <row r="149" spans="1:13">
      <c r="A149" t="s">
        <v>2743</v>
      </c>
      <c r="B149" t="str">
        <f>LEFT(A149,FIND("/",A149)-1)</f>
        <v>hardsextube.com</v>
      </c>
      <c r="C149">
        <f>VLOOKUP(B149,L$5:M$813,2,FALSE)</f>
        <v>293</v>
      </c>
      <c r="D149">
        <v>82</v>
      </c>
      <c r="E149">
        <f t="shared" si="10"/>
        <v>-24.5</v>
      </c>
      <c r="F149">
        <f t="shared" si="11"/>
        <v>600.25</v>
      </c>
      <c r="G149" s="14">
        <f>VLOOKUP(A149,ABP_noise_660!$A$2:$K$347,10,FALSE)</f>
        <v>0.18</v>
      </c>
      <c r="H149" s="14">
        <v>67</v>
      </c>
      <c r="I149">
        <f t="shared" si="12"/>
        <v>-39.5</v>
      </c>
      <c r="J149">
        <f t="shared" si="13"/>
        <v>1560.25</v>
      </c>
      <c r="K149">
        <f t="shared" si="14"/>
        <v>967.75</v>
      </c>
      <c r="L149" t="s">
        <v>1482</v>
      </c>
      <c r="M149">
        <v>145</v>
      </c>
    </row>
    <row r="150" spans="1:13">
      <c r="A150" t="s">
        <v>2742</v>
      </c>
      <c r="B150" t="str">
        <f>LEFT(A150,FIND("/",A150)-1)</f>
        <v>mihanblog.com</v>
      </c>
      <c r="C150">
        <f>VLOOKUP(B150,L$5:M$813,2,FALSE)</f>
        <v>535</v>
      </c>
      <c r="D150">
        <v>160</v>
      </c>
      <c r="E150">
        <f t="shared" si="10"/>
        <v>53.5</v>
      </c>
      <c r="F150">
        <f t="shared" si="11"/>
        <v>2862.25</v>
      </c>
      <c r="G150" s="14">
        <f>VLOOKUP(A150,ABP_noise_660!$A$2:$K$347,10,FALSE)</f>
        <v>0.18</v>
      </c>
      <c r="H150" s="14">
        <v>68</v>
      </c>
      <c r="I150">
        <f t="shared" si="12"/>
        <v>-38.5</v>
      </c>
      <c r="J150">
        <f t="shared" si="13"/>
        <v>1482.25</v>
      </c>
      <c r="K150">
        <f t="shared" si="14"/>
        <v>-2059.75</v>
      </c>
      <c r="L150" t="s">
        <v>1483</v>
      </c>
      <c r="M150">
        <v>146</v>
      </c>
    </row>
    <row r="151" spans="1:13">
      <c r="A151" t="s">
        <v>2434</v>
      </c>
      <c r="B151" t="str">
        <f>LEFT(A151,FIND("/",A151)-1)</f>
        <v>oneindia.in</v>
      </c>
      <c r="C151">
        <f>VLOOKUP(B151,L$5:M$813,2,FALSE)</f>
        <v>566</v>
      </c>
      <c r="D151">
        <v>170</v>
      </c>
      <c r="E151">
        <f t="shared" si="10"/>
        <v>63.5</v>
      </c>
      <c r="F151">
        <f t="shared" si="11"/>
        <v>4032.25</v>
      </c>
      <c r="G151" s="14">
        <f>VLOOKUP(A151,ABP_noise_660!$A$2:$K$347,10,FALSE)</f>
        <v>0.18</v>
      </c>
      <c r="H151" s="14">
        <v>69</v>
      </c>
      <c r="I151">
        <f t="shared" si="12"/>
        <v>-37.5</v>
      </c>
      <c r="J151">
        <f t="shared" si="13"/>
        <v>1406.25</v>
      </c>
      <c r="K151">
        <f t="shared" si="14"/>
        <v>-2381.25</v>
      </c>
      <c r="L151" t="s">
        <v>1484</v>
      </c>
      <c r="M151">
        <v>147</v>
      </c>
    </row>
    <row r="152" spans="1:13">
      <c r="A152" t="s">
        <v>2427</v>
      </c>
      <c r="B152" t="str">
        <f>LEFT(A152,FIND("/",A152)-1)</f>
        <v>amazon.de</v>
      </c>
      <c r="C152">
        <f>VLOOKUP(B152,L$5:M$813,2,FALSE)</f>
        <v>78</v>
      </c>
      <c r="D152">
        <v>19</v>
      </c>
      <c r="E152">
        <f t="shared" si="10"/>
        <v>-87.5</v>
      </c>
      <c r="F152">
        <f t="shared" si="11"/>
        <v>7656.25</v>
      </c>
      <c r="G152" s="14">
        <f>VLOOKUP(A152,ABP_noise_660!$A$2:$K$347,10,FALSE)</f>
        <v>0.17</v>
      </c>
      <c r="H152" s="14">
        <v>54</v>
      </c>
      <c r="I152">
        <f t="shared" si="12"/>
        <v>-52.5</v>
      </c>
      <c r="J152">
        <f t="shared" si="13"/>
        <v>2756.25</v>
      </c>
      <c r="K152">
        <f t="shared" si="14"/>
        <v>4593.75</v>
      </c>
      <c r="L152" t="s">
        <v>1485</v>
      </c>
      <c r="M152">
        <v>148</v>
      </c>
    </row>
    <row r="153" spans="1:13">
      <c r="A153" t="s">
        <v>2443</v>
      </c>
      <c r="B153" t="str">
        <f>LEFT(A153,FIND("/",A153)-1)</f>
        <v>ebay.de</v>
      </c>
      <c r="C153">
        <f>VLOOKUP(B153,L$5:M$813,2,FALSE)</f>
        <v>84</v>
      </c>
      <c r="D153">
        <v>21</v>
      </c>
      <c r="E153">
        <f t="shared" si="10"/>
        <v>-85.5</v>
      </c>
      <c r="F153">
        <f t="shared" si="11"/>
        <v>7310.25</v>
      </c>
      <c r="G153" s="14">
        <f>VLOOKUP(A153,ABP_noise_660!$A$2:$K$347,10,FALSE)</f>
        <v>0.17</v>
      </c>
      <c r="H153" s="14">
        <v>55</v>
      </c>
      <c r="I153">
        <f t="shared" si="12"/>
        <v>-51.5</v>
      </c>
      <c r="J153">
        <f t="shared" si="13"/>
        <v>2652.25</v>
      </c>
      <c r="K153">
        <f t="shared" si="14"/>
        <v>4403.25</v>
      </c>
      <c r="L153" t="s">
        <v>1486</v>
      </c>
      <c r="M153">
        <v>149</v>
      </c>
    </row>
    <row r="154" spans="1:13">
      <c r="A154" t="s">
        <v>2441</v>
      </c>
      <c r="B154" t="str">
        <f>LEFT(A154,FIND("/",A154)-1)</f>
        <v>ebay.co.uk</v>
      </c>
      <c r="C154">
        <f>VLOOKUP(B154,L$5:M$813,2,FALSE)</f>
        <v>92</v>
      </c>
      <c r="D154">
        <v>25</v>
      </c>
      <c r="E154">
        <f t="shared" si="10"/>
        <v>-81.5</v>
      </c>
      <c r="F154">
        <f t="shared" si="11"/>
        <v>6642.25</v>
      </c>
      <c r="G154" s="14">
        <f>VLOOKUP(A154,ABP_noise_660!$A$2:$K$347,10,FALSE)</f>
        <v>0.17</v>
      </c>
      <c r="H154" s="14">
        <v>56</v>
      </c>
      <c r="I154">
        <f t="shared" si="12"/>
        <v>-50.5</v>
      </c>
      <c r="J154">
        <f t="shared" si="13"/>
        <v>2550.25</v>
      </c>
      <c r="K154">
        <f t="shared" si="14"/>
        <v>4115.75</v>
      </c>
      <c r="L154" t="s">
        <v>1487</v>
      </c>
      <c r="M154">
        <v>150</v>
      </c>
    </row>
    <row r="155" spans="1:13">
      <c r="A155" t="s">
        <v>2419</v>
      </c>
      <c r="B155" t="str">
        <f>LEFT(A155,FIND("/",A155)-1)</f>
        <v>amazon.co.uk</v>
      </c>
      <c r="C155">
        <f>VLOOKUP(B155,L$5:M$813,2,FALSE)</f>
        <v>101</v>
      </c>
      <c r="D155">
        <v>30</v>
      </c>
      <c r="E155">
        <f t="shared" si="10"/>
        <v>-76.5</v>
      </c>
      <c r="F155">
        <f t="shared" si="11"/>
        <v>5852.25</v>
      </c>
      <c r="G155" s="14">
        <f>VLOOKUP(A155,ABP_noise_660!$A$2:$K$347,10,FALSE)</f>
        <v>0.17</v>
      </c>
      <c r="H155" s="14">
        <v>57</v>
      </c>
      <c r="I155">
        <f t="shared" si="12"/>
        <v>-49.5</v>
      </c>
      <c r="J155">
        <f t="shared" si="13"/>
        <v>2450.25</v>
      </c>
      <c r="K155">
        <f t="shared" si="14"/>
        <v>3786.75</v>
      </c>
      <c r="L155" t="s">
        <v>1488</v>
      </c>
      <c r="M155">
        <v>151</v>
      </c>
    </row>
    <row r="156" spans="1:13">
      <c r="A156" t="s">
        <v>2737</v>
      </c>
      <c r="B156" t="str">
        <f>LEFT(A156,FIND("/",A156)-1)</f>
        <v>online.wsj.com</v>
      </c>
      <c r="C156">
        <v>226</v>
      </c>
      <c r="D156">
        <v>62</v>
      </c>
      <c r="E156">
        <f t="shared" si="10"/>
        <v>-44.5</v>
      </c>
      <c r="F156">
        <f t="shared" si="11"/>
        <v>1980.25</v>
      </c>
      <c r="G156" s="14">
        <f>VLOOKUP(A156,ABP_noise_660!$A$2:$K$347,10,FALSE)</f>
        <v>0.17</v>
      </c>
      <c r="H156" s="14">
        <v>58</v>
      </c>
      <c r="I156">
        <f t="shared" si="12"/>
        <v>-48.5</v>
      </c>
      <c r="J156">
        <f t="shared" si="13"/>
        <v>2352.25</v>
      </c>
      <c r="K156">
        <f t="shared" si="14"/>
        <v>2158.25</v>
      </c>
      <c r="L156" t="s">
        <v>1489</v>
      </c>
      <c r="M156">
        <v>152</v>
      </c>
    </row>
    <row r="157" spans="1:13">
      <c r="A157" t="s">
        <v>2446</v>
      </c>
      <c r="B157" t="str">
        <f>LEFT(A157,FIND("/",A157)-1)</f>
        <v>ebay.it</v>
      </c>
      <c r="C157">
        <f>VLOOKUP(B157,L$5:M$813,2,FALSE)</f>
        <v>372</v>
      </c>
      <c r="D157">
        <v>106</v>
      </c>
      <c r="E157">
        <f t="shared" si="10"/>
        <v>-0.5</v>
      </c>
      <c r="F157">
        <f t="shared" si="11"/>
        <v>0.25</v>
      </c>
      <c r="G157" s="14">
        <f>VLOOKUP(A157,ABP_noise_660!$A$2:$K$347,10,FALSE)</f>
        <v>0.17</v>
      </c>
      <c r="H157" s="14">
        <v>59</v>
      </c>
      <c r="I157">
        <f t="shared" si="12"/>
        <v>-47.5</v>
      </c>
      <c r="J157">
        <f t="shared" si="13"/>
        <v>2256.25</v>
      </c>
      <c r="K157">
        <f t="shared" si="14"/>
        <v>23.75</v>
      </c>
      <c r="L157" t="s">
        <v>1490</v>
      </c>
      <c r="M157">
        <v>153</v>
      </c>
    </row>
    <row r="158" spans="1:13">
      <c r="A158" t="s">
        <v>2442</v>
      </c>
      <c r="B158" t="str">
        <f>LEFT(A158,FIND("/",A158)-1)</f>
        <v>ebay.com.au</v>
      </c>
      <c r="C158">
        <f>VLOOKUP(B158,L$5:M$813,2,FALSE)</f>
        <v>380</v>
      </c>
      <c r="D158">
        <v>107</v>
      </c>
      <c r="E158">
        <f t="shared" si="10"/>
        <v>0.5</v>
      </c>
      <c r="F158">
        <f t="shared" si="11"/>
        <v>0.25</v>
      </c>
      <c r="G158" s="14">
        <f>VLOOKUP(A158,ABP_noise_660!$A$2:$K$347,10,FALSE)</f>
        <v>0.17</v>
      </c>
      <c r="H158" s="14">
        <v>60</v>
      </c>
      <c r="I158">
        <f t="shared" si="12"/>
        <v>-46.5</v>
      </c>
      <c r="J158">
        <f t="shared" si="13"/>
        <v>2162.25</v>
      </c>
      <c r="K158">
        <f t="shared" si="14"/>
        <v>-23.25</v>
      </c>
      <c r="L158" t="s">
        <v>1491</v>
      </c>
      <c r="M158">
        <v>154</v>
      </c>
    </row>
    <row r="159" spans="1:13">
      <c r="A159" t="s">
        <v>2445</v>
      </c>
      <c r="B159" t="str">
        <f>LEFT(A159,FIND("/",A159)-1)</f>
        <v>ebay.in</v>
      </c>
      <c r="C159">
        <f>VLOOKUP(B159,L$5:M$813,2,FALSE)</f>
        <v>393</v>
      </c>
      <c r="D159">
        <v>115</v>
      </c>
      <c r="E159">
        <f t="shared" si="10"/>
        <v>8.5</v>
      </c>
      <c r="F159">
        <f t="shared" si="11"/>
        <v>72.25</v>
      </c>
      <c r="G159" s="14">
        <f>VLOOKUP(A159,ABP_noise_660!$A$2:$K$347,10,FALSE)</f>
        <v>0.17</v>
      </c>
      <c r="H159" s="14">
        <v>61</v>
      </c>
      <c r="I159">
        <f t="shared" si="12"/>
        <v>-45.5</v>
      </c>
      <c r="J159">
        <f t="shared" si="13"/>
        <v>2070.25</v>
      </c>
      <c r="K159">
        <f t="shared" si="14"/>
        <v>-386.75</v>
      </c>
      <c r="L159" t="s">
        <v>1492</v>
      </c>
      <c r="M159">
        <v>155</v>
      </c>
    </row>
    <row r="160" spans="1:13">
      <c r="A160" t="s">
        <v>2422</v>
      </c>
      <c r="B160" t="str">
        <f>LEFT(A160,FIND("/",A160)-1)</f>
        <v>amazon.it</v>
      </c>
      <c r="C160">
        <f>VLOOKUP(B160,L$5:M$813,2,FALSE)</f>
        <v>493</v>
      </c>
      <c r="D160">
        <v>145</v>
      </c>
      <c r="E160">
        <f t="shared" si="10"/>
        <v>38.5</v>
      </c>
      <c r="F160">
        <f t="shared" si="11"/>
        <v>1482.25</v>
      </c>
      <c r="G160" s="14">
        <f>VLOOKUP(A160,ABP_noise_660!$A$2:$K$347,10,FALSE)</f>
        <v>0.17</v>
      </c>
      <c r="H160" s="14">
        <v>62</v>
      </c>
      <c r="I160">
        <f t="shared" si="12"/>
        <v>-44.5</v>
      </c>
      <c r="J160">
        <f t="shared" si="13"/>
        <v>1980.25</v>
      </c>
      <c r="K160">
        <f t="shared" si="14"/>
        <v>-1713.25</v>
      </c>
      <c r="L160" t="s">
        <v>1493</v>
      </c>
      <c r="M160">
        <v>156</v>
      </c>
    </row>
    <row r="161" spans="1:13">
      <c r="A161" t="s">
        <v>2444</v>
      </c>
      <c r="B161" t="str">
        <f>LEFT(A161,FIND("/",A161)-1)</f>
        <v>ebay.fr</v>
      </c>
      <c r="C161">
        <f>VLOOKUP(B161,L$5:M$813,2,FALSE)</f>
        <v>502</v>
      </c>
      <c r="D161">
        <v>149</v>
      </c>
      <c r="E161">
        <f t="shared" si="10"/>
        <v>42.5</v>
      </c>
      <c r="F161">
        <f t="shared" si="11"/>
        <v>1806.25</v>
      </c>
      <c r="G161" s="14">
        <f>VLOOKUP(A161,ABP_noise_660!$A$2:$K$347,10,FALSE)</f>
        <v>0.17</v>
      </c>
      <c r="H161" s="14">
        <v>63</v>
      </c>
      <c r="I161">
        <f t="shared" si="12"/>
        <v>-43.5</v>
      </c>
      <c r="J161">
        <f t="shared" si="13"/>
        <v>1892.25</v>
      </c>
      <c r="K161">
        <f t="shared" si="14"/>
        <v>-1848.75</v>
      </c>
      <c r="L161" t="s">
        <v>1494</v>
      </c>
      <c r="M161">
        <v>157</v>
      </c>
    </row>
    <row r="162" spans="1:13">
      <c r="A162" t="s">
        <v>2421</v>
      </c>
      <c r="B162" t="str">
        <f>LEFT(A162,FIND("/",A162)-1)</f>
        <v>amazon.es</v>
      </c>
      <c r="C162">
        <f>VLOOKUP(B162,L$5:M$813,2,FALSE)</f>
        <v>657</v>
      </c>
      <c r="D162">
        <v>211</v>
      </c>
      <c r="E162">
        <f t="shared" si="10"/>
        <v>104.5</v>
      </c>
      <c r="F162">
        <f t="shared" si="11"/>
        <v>10920.25</v>
      </c>
      <c r="G162" s="14">
        <f>VLOOKUP(A162,ABP_noise_660!$A$2:$K$347,10,FALSE)</f>
        <v>0.17</v>
      </c>
      <c r="H162" s="14">
        <v>64</v>
      </c>
      <c r="I162">
        <f t="shared" si="12"/>
        <v>-42.5</v>
      </c>
      <c r="J162">
        <f t="shared" si="13"/>
        <v>1806.25</v>
      </c>
      <c r="K162">
        <f t="shared" si="14"/>
        <v>-4441.25</v>
      </c>
      <c r="L162" t="s">
        <v>1495</v>
      </c>
      <c r="M162">
        <v>158</v>
      </c>
    </row>
    <row r="163" spans="1:13">
      <c r="A163" t="s">
        <v>2867</v>
      </c>
      <c r="B163" t="str">
        <f>LEFT(A163,FIND("/",A163)-1)</f>
        <v>chase.com</v>
      </c>
      <c r="C163">
        <f>VLOOKUP(B163,L$5:M$813,2,FALSE)</f>
        <v>184</v>
      </c>
      <c r="D163">
        <v>48</v>
      </c>
      <c r="E163">
        <f t="shared" si="10"/>
        <v>-58.5</v>
      </c>
      <c r="F163">
        <f t="shared" si="11"/>
        <v>3422.25</v>
      </c>
      <c r="G163" s="14">
        <f>VLOOKUP(A163,ABP_noise_660!$A$2:$K$347,10,FALSE)</f>
        <v>0.16</v>
      </c>
      <c r="H163" s="14">
        <v>48</v>
      </c>
      <c r="I163">
        <f t="shared" si="12"/>
        <v>-58.5</v>
      </c>
      <c r="J163">
        <f t="shared" si="13"/>
        <v>3422.25</v>
      </c>
      <c r="K163">
        <f t="shared" si="14"/>
        <v>3422.25</v>
      </c>
      <c r="L163" t="s">
        <v>1496</v>
      </c>
      <c r="M163">
        <v>159</v>
      </c>
    </row>
    <row r="164" spans="1:13">
      <c r="A164" t="s">
        <v>2450</v>
      </c>
      <c r="B164" t="str">
        <f>LEFT(A164,FIND("/",A164)-1)</f>
        <v>nfl.com</v>
      </c>
      <c r="C164">
        <f>VLOOKUP(B164,L$5:M$813,2,FALSE)</f>
        <v>248</v>
      </c>
      <c r="D164">
        <v>68</v>
      </c>
      <c r="E164">
        <f t="shared" si="10"/>
        <v>-38.5</v>
      </c>
      <c r="F164">
        <f t="shared" si="11"/>
        <v>1482.25</v>
      </c>
      <c r="G164" s="14">
        <f>VLOOKUP(A164,ABP_noise_660!$A$2:$K$347,10,FALSE)</f>
        <v>0.16</v>
      </c>
      <c r="H164" s="14">
        <v>49</v>
      </c>
      <c r="I164">
        <f t="shared" si="12"/>
        <v>-57.5</v>
      </c>
      <c r="J164">
        <f t="shared" si="13"/>
        <v>3306.25</v>
      </c>
      <c r="K164">
        <f t="shared" si="14"/>
        <v>2213.75</v>
      </c>
      <c r="L164" t="s">
        <v>1497</v>
      </c>
      <c r="M164">
        <v>160</v>
      </c>
    </row>
    <row r="165" spans="1:13">
      <c r="A165" t="s">
        <v>2740</v>
      </c>
      <c r="B165" t="str">
        <f>LEFT(A165,FIND("/",A165)-1)</f>
        <v>9gag.com</v>
      </c>
      <c r="C165">
        <f>VLOOKUP(B165,L$5:M$813,2,FALSE)</f>
        <v>343</v>
      </c>
      <c r="D165">
        <v>97</v>
      </c>
      <c r="E165">
        <f t="shared" si="10"/>
        <v>-9.5</v>
      </c>
      <c r="F165">
        <f t="shared" si="11"/>
        <v>90.25</v>
      </c>
      <c r="G165" s="14">
        <f>VLOOKUP(A165,ABP_noise_660!$A$2:$K$347,10,FALSE)</f>
        <v>0.16</v>
      </c>
      <c r="H165" s="14">
        <v>50</v>
      </c>
      <c r="I165">
        <f t="shared" si="12"/>
        <v>-56.5</v>
      </c>
      <c r="J165">
        <f t="shared" si="13"/>
        <v>3192.25</v>
      </c>
      <c r="K165">
        <f t="shared" si="14"/>
        <v>536.75</v>
      </c>
      <c r="L165" t="s">
        <v>1498</v>
      </c>
      <c r="M165">
        <v>161</v>
      </c>
    </row>
    <row r="166" spans="1:13">
      <c r="A166" t="s">
        <v>2735</v>
      </c>
      <c r="B166" t="str">
        <f>LEFT(A166,FIND("/",A166)-1)</f>
        <v>abcnews.go.com</v>
      </c>
      <c r="C166">
        <f>VLOOKUP(B166,L$5:M$813,2,FALSE)</f>
        <v>402</v>
      </c>
      <c r="D166">
        <v>118</v>
      </c>
      <c r="E166">
        <f t="shared" si="10"/>
        <v>11.5</v>
      </c>
      <c r="F166">
        <f t="shared" si="11"/>
        <v>132.25</v>
      </c>
      <c r="G166" s="14">
        <f>VLOOKUP(A166,ABP_noise_660!$A$2:$K$347,10,FALSE)</f>
        <v>0.16</v>
      </c>
      <c r="H166" s="14">
        <v>51</v>
      </c>
      <c r="I166">
        <f t="shared" si="12"/>
        <v>-55.5</v>
      </c>
      <c r="J166">
        <f t="shared" si="13"/>
        <v>3080.25</v>
      </c>
      <c r="K166">
        <f t="shared" si="14"/>
        <v>-638.25</v>
      </c>
      <c r="L166" t="s">
        <v>1499</v>
      </c>
      <c r="M166">
        <v>162</v>
      </c>
    </row>
    <row r="167" spans="1:13">
      <c r="A167" t="s">
        <v>2430</v>
      </c>
      <c r="B167" t="str">
        <f>LEFT(A167,FIND("/",A167)-1)</f>
        <v>pch.com</v>
      </c>
      <c r="C167">
        <f>VLOOKUP(B167,L$5:M$813,2,FALSE)</f>
        <v>419</v>
      </c>
      <c r="D167">
        <v>123</v>
      </c>
      <c r="E167">
        <f t="shared" si="10"/>
        <v>16.5</v>
      </c>
      <c r="F167">
        <f t="shared" si="11"/>
        <v>272.25</v>
      </c>
      <c r="G167" s="14">
        <f>VLOOKUP(A167,ABP_noise_660!$A$2:$K$347,10,FALSE)</f>
        <v>0.16</v>
      </c>
      <c r="H167" s="14">
        <v>52</v>
      </c>
      <c r="I167">
        <f t="shared" si="12"/>
        <v>-54.5</v>
      </c>
      <c r="J167">
        <f t="shared" si="13"/>
        <v>2970.25</v>
      </c>
      <c r="K167">
        <f t="shared" si="14"/>
        <v>-899.25</v>
      </c>
      <c r="L167" t="s">
        <v>1500</v>
      </c>
      <c r="M167">
        <v>163</v>
      </c>
    </row>
    <row r="168" spans="1:13">
      <c r="A168" t="s">
        <v>2439</v>
      </c>
      <c r="B168" t="str">
        <f>LEFT(A168,FIND("/",A168)-1)</f>
        <v>bhaskar.com</v>
      </c>
      <c r="C168">
        <f>VLOOKUP(B168,L$5:M$813,2,FALSE)</f>
        <v>570</v>
      </c>
      <c r="D168">
        <v>173</v>
      </c>
      <c r="E168">
        <f t="shared" si="10"/>
        <v>66.5</v>
      </c>
      <c r="F168">
        <f t="shared" si="11"/>
        <v>4422.25</v>
      </c>
      <c r="G168" s="14">
        <f>VLOOKUP(A168,ABP_noise_660!$A$2:$K$347,10,FALSE)</f>
        <v>0.16</v>
      </c>
      <c r="H168" s="14">
        <v>53</v>
      </c>
      <c r="I168">
        <f t="shared" si="12"/>
        <v>-53.5</v>
      </c>
      <c r="J168">
        <f t="shared" si="13"/>
        <v>2862.25</v>
      </c>
      <c r="K168">
        <f t="shared" si="14"/>
        <v>-3557.75</v>
      </c>
      <c r="L168" t="s">
        <v>1501</v>
      </c>
      <c r="M168">
        <v>164</v>
      </c>
    </row>
    <row r="169" spans="1:13">
      <c r="A169" t="s">
        <v>2741</v>
      </c>
      <c r="B169" t="str">
        <f>LEFT(A169,FIND("/",A169)-1)</f>
        <v>espn.go.com</v>
      </c>
      <c r="C169">
        <f>VLOOKUP(B169,L$5:M$813,2,FALSE)</f>
        <v>74</v>
      </c>
      <c r="D169">
        <v>17</v>
      </c>
      <c r="E169">
        <f t="shared" si="10"/>
        <v>-89.5</v>
      </c>
      <c r="F169">
        <f t="shared" si="11"/>
        <v>8010.25</v>
      </c>
      <c r="G169" s="14">
        <f>VLOOKUP(A169,ABP_noise_660!$A$2:$K$347,10,FALSE)</f>
        <v>0.15</v>
      </c>
      <c r="H169" s="14">
        <v>43</v>
      </c>
      <c r="I169">
        <f t="shared" si="12"/>
        <v>-63.5</v>
      </c>
      <c r="J169">
        <f t="shared" si="13"/>
        <v>4032.25</v>
      </c>
      <c r="K169">
        <f t="shared" si="14"/>
        <v>5683.25</v>
      </c>
      <c r="L169" t="s">
        <v>1502</v>
      </c>
      <c r="M169">
        <v>165</v>
      </c>
    </row>
    <row r="170" spans="1:13">
      <c r="A170" t="s">
        <v>2452</v>
      </c>
      <c r="B170" t="str">
        <f>LEFT(A170,FIND("/",A170)-1)</f>
        <v>walmart.com</v>
      </c>
      <c r="C170">
        <f>VLOOKUP(B170,L$5:M$813,2,FALSE)</f>
        <v>204</v>
      </c>
      <c r="D170">
        <v>56</v>
      </c>
      <c r="E170">
        <f t="shared" si="10"/>
        <v>-50.5</v>
      </c>
      <c r="F170">
        <f t="shared" si="11"/>
        <v>2550.25</v>
      </c>
      <c r="G170" s="14">
        <f>VLOOKUP(A170,ABP_noise_660!$A$2:$K$347,10,FALSE)</f>
        <v>0.15</v>
      </c>
      <c r="H170" s="14">
        <v>44</v>
      </c>
      <c r="I170">
        <f t="shared" si="12"/>
        <v>-62.5</v>
      </c>
      <c r="J170">
        <f t="shared" si="13"/>
        <v>3906.25</v>
      </c>
      <c r="K170">
        <f t="shared" si="14"/>
        <v>3156.25</v>
      </c>
      <c r="L170" t="s">
        <v>1503</v>
      </c>
      <c r="M170">
        <v>166</v>
      </c>
    </row>
    <row r="171" spans="1:13">
      <c r="A171" t="s">
        <v>2432</v>
      </c>
      <c r="B171" t="str">
        <f>LEFT(A171,FIND("/",A171)-1)</f>
        <v>ign.com</v>
      </c>
      <c r="C171">
        <f>VLOOKUP(B171,L$5:M$813,2,FALSE)</f>
        <v>324</v>
      </c>
      <c r="D171">
        <v>88</v>
      </c>
      <c r="E171">
        <f t="shared" si="10"/>
        <v>-18.5</v>
      </c>
      <c r="F171">
        <f t="shared" si="11"/>
        <v>342.25</v>
      </c>
      <c r="G171" s="14">
        <f>VLOOKUP(A171,ABP_noise_660!$A$2:$K$347,10,FALSE)</f>
        <v>0.15</v>
      </c>
      <c r="H171" s="14">
        <v>45</v>
      </c>
      <c r="I171">
        <f t="shared" si="12"/>
        <v>-61.5</v>
      </c>
      <c r="J171">
        <f t="shared" si="13"/>
        <v>3782.25</v>
      </c>
      <c r="K171">
        <f t="shared" si="14"/>
        <v>1137.75</v>
      </c>
      <c r="L171" t="s">
        <v>1504</v>
      </c>
      <c r="M171">
        <v>167</v>
      </c>
    </row>
    <row r="172" spans="1:13">
      <c r="A172" t="s">
        <v>2461</v>
      </c>
      <c r="B172" t="str">
        <f>LEFT(A172,FIND("/",A172)-1)</f>
        <v>repubblica.it</v>
      </c>
      <c r="C172">
        <f>VLOOKUP(B172,L$5:M$813,2,FALSE)</f>
        <v>366</v>
      </c>
      <c r="D172">
        <v>104</v>
      </c>
      <c r="E172">
        <f t="shared" si="10"/>
        <v>-2.5</v>
      </c>
      <c r="F172">
        <f t="shared" si="11"/>
        <v>6.25</v>
      </c>
      <c r="G172" s="14">
        <f>VLOOKUP(A172,ABP_noise_660!$A$2:$K$347,10,FALSE)</f>
        <v>0.15</v>
      </c>
      <c r="H172" s="14">
        <v>46</v>
      </c>
      <c r="I172">
        <f t="shared" si="12"/>
        <v>-60.5</v>
      </c>
      <c r="J172">
        <f t="shared" si="13"/>
        <v>3660.25</v>
      </c>
      <c r="K172">
        <f t="shared" si="14"/>
        <v>151.25</v>
      </c>
      <c r="L172" t="s">
        <v>1505</v>
      </c>
      <c r="M172">
        <v>168</v>
      </c>
    </row>
    <row r="173" spans="1:13">
      <c r="A173" t="s">
        <v>2470</v>
      </c>
      <c r="B173" t="str">
        <f>LEFT(A173,FIND("/",A173)-1)</f>
        <v>free-tv-video-online.me</v>
      </c>
      <c r="C173">
        <f>VLOOKUP(B173,L$5:M$813,2,FALSE)</f>
        <v>590</v>
      </c>
      <c r="D173">
        <v>181</v>
      </c>
      <c r="E173">
        <f t="shared" si="10"/>
        <v>74.5</v>
      </c>
      <c r="F173">
        <f t="shared" si="11"/>
        <v>5550.25</v>
      </c>
      <c r="G173" s="14">
        <f>VLOOKUP(A173,ABP_noise_660!$A$2:$K$347,10,FALSE)</f>
        <v>0.15</v>
      </c>
      <c r="H173" s="14">
        <v>47</v>
      </c>
      <c r="I173">
        <f t="shared" si="12"/>
        <v>-59.5</v>
      </c>
      <c r="J173">
        <f t="shared" si="13"/>
        <v>3540.25</v>
      </c>
      <c r="K173">
        <f t="shared" si="14"/>
        <v>-4432.75</v>
      </c>
      <c r="L173" t="s">
        <v>1506</v>
      </c>
      <c r="M173">
        <v>169</v>
      </c>
    </row>
    <row r="174" spans="1:13">
      <c r="A174" t="s">
        <v>2746</v>
      </c>
      <c r="B174" t="str">
        <f>LEFT(A174,FIND("/",A174)-1)</f>
        <v>it.altervista.org</v>
      </c>
      <c r="C174">
        <v>546</v>
      </c>
      <c r="D174">
        <v>163</v>
      </c>
      <c r="E174">
        <f t="shared" si="10"/>
        <v>56.5</v>
      </c>
      <c r="F174">
        <f t="shared" si="11"/>
        <v>3192.25</v>
      </c>
      <c r="G174" s="14">
        <f>VLOOKUP(A174,ABP_noise_660!$A$2:$K$347,10,FALSE)</f>
        <v>0.14000000000000001</v>
      </c>
      <c r="H174" s="14">
        <v>42</v>
      </c>
      <c r="I174">
        <f t="shared" si="12"/>
        <v>-64.5</v>
      </c>
      <c r="J174">
        <f t="shared" si="13"/>
        <v>4160.25</v>
      </c>
      <c r="K174">
        <f t="shared" si="14"/>
        <v>-3644.25</v>
      </c>
      <c r="L174" t="s">
        <v>1507</v>
      </c>
      <c r="M174">
        <v>170</v>
      </c>
    </row>
    <row r="175" spans="1:13">
      <c r="A175" t="s">
        <v>2467</v>
      </c>
      <c r="B175" t="str">
        <f>LEFT(A175,FIND("/",A175)-1)</f>
        <v>slideshare.net</v>
      </c>
      <c r="C175">
        <f>VLOOKUP(B175,L$5:M$813,2,FALSE)</f>
        <v>129</v>
      </c>
      <c r="D175">
        <v>37</v>
      </c>
      <c r="E175">
        <f t="shared" si="10"/>
        <v>-69.5</v>
      </c>
      <c r="F175">
        <f t="shared" si="11"/>
        <v>4830.25</v>
      </c>
      <c r="G175" s="14">
        <f>VLOOKUP(A175,ABP_noise_660!$A$2:$K$347,10,FALSE)</f>
        <v>0.12</v>
      </c>
      <c r="H175" s="14">
        <v>40</v>
      </c>
      <c r="I175">
        <f t="shared" si="12"/>
        <v>-66.5</v>
      </c>
      <c r="J175">
        <f t="shared" si="13"/>
        <v>4422.25</v>
      </c>
      <c r="K175">
        <f t="shared" si="14"/>
        <v>4621.75</v>
      </c>
      <c r="L175" t="s">
        <v>1508</v>
      </c>
      <c r="M175">
        <v>171</v>
      </c>
    </row>
    <row r="176" spans="1:13">
      <c r="A176" t="s">
        <v>2453</v>
      </c>
      <c r="B176" t="str">
        <f>LEFT(A176,FIND("/",A176)-1)</f>
        <v>zimbio.com</v>
      </c>
      <c r="C176">
        <f>VLOOKUP(B176,L$5:M$813,2,FALSE)</f>
        <v>592</v>
      </c>
      <c r="D176">
        <v>183</v>
      </c>
      <c r="E176">
        <f t="shared" si="10"/>
        <v>76.5</v>
      </c>
      <c r="F176">
        <f t="shared" si="11"/>
        <v>5852.25</v>
      </c>
      <c r="G176" s="14">
        <f>VLOOKUP(A176,ABP_noise_660!$A$2:$K$347,10,FALSE)</f>
        <v>0.12</v>
      </c>
      <c r="H176" s="14">
        <v>41</v>
      </c>
      <c r="I176">
        <f t="shared" si="12"/>
        <v>-65.5</v>
      </c>
      <c r="J176">
        <f t="shared" si="13"/>
        <v>4290.25</v>
      </c>
      <c r="K176">
        <f t="shared" si="14"/>
        <v>-5010.75</v>
      </c>
      <c r="L176" t="s">
        <v>1509</v>
      </c>
      <c r="M176">
        <v>172</v>
      </c>
    </row>
    <row r="177" spans="1:13">
      <c r="A177" t="s">
        <v>2462</v>
      </c>
      <c r="B177" t="str">
        <f>LEFT(A177,FIND("/",A177)-1)</f>
        <v>tripadvisor.com</v>
      </c>
      <c r="C177">
        <f>VLOOKUP(B177,L$5:M$813,2,FALSE)</f>
        <v>194</v>
      </c>
      <c r="D177">
        <v>52</v>
      </c>
      <c r="E177">
        <f t="shared" si="10"/>
        <v>-54.5</v>
      </c>
      <c r="F177">
        <f t="shared" si="11"/>
        <v>2970.25</v>
      </c>
      <c r="G177" s="14">
        <f>VLOOKUP(A177,ABP_noise_660!$A$2:$K$347,10,FALSE)</f>
        <v>0.11</v>
      </c>
      <c r="H177" s="14">
        <v>35</v>
      </c>
      <c r="I177">
        <f t="shared" si="12"/>
        <v>-71.5</v>
      </c>
      <c r="J177">
        <f t="shared" si="13"/>
        <v>5112.25</v>
      </c>
      <c r="K177">
        <f t="shared" si="14"/>
        <v>3896.75</v>
      </c>
      <c r="L177" t="s">
        <v>1510</v>
      </c>
      <c r="M177">
        <v>173</v>
      </c>
    </row>
    <row r="178" spans="1:13">
      <c r="A178" t="s">
        <v>2469</v>
      </c>
      <c r="B178" t="str">
        <f>LEFT(A178,FIND("/",A178)-1)</f>
        <v>telegraph.co.uk</v>
      </c>
      <c r="C178">
        <f>VLOOKUP(B178,L$5:M$813,2,FALSE)</f>
        <v>216</v>
      </c>
      <c r="D178">
        <v>59</v>
      </c>
      <c r="E178">
        <f t="shared" si="10"/>
        <v>-47.5</v>
      </c>
      <c r="F178">
        <f t="shared" si="11"/>
        <v>2256.25</v>
      </c>
      <c r="G178" s="14">
        <f>VLOOKUP(A178,ABP_noise_660!$A$2:$K$347,10,FALSE)</f>
        <v>0.11</v>
      </c>
      <c r="H178" s="14">
        <v>36</v>
      </c>
      <c r="I178">
        <f t="shared" si="12"/>
        <v>-70.5</v>
      </c>
      <c r="J178">
        <f t="shared" si="13"/>
        <v>4970.25</v>
      </c>
      <c r="K178">
        <f t="shared" si="14"/>
        <v>3348.75</v>
      </c>
      <c r="L178" t="s">
        <v>1511</v>
      </c>
      <c r="M178">
        <v>174</v>
      </c>
    </row>
    <row r="179" spans="1:13">
      <c r="A179" t="s">
        <v>2460</v>
      </c>
      <c r="B179" t="str">
        <f>LEFT(A179,FIND("/",A179)-1)</f>
        <v>hurriyet.com.tr</v>
      </c>
      <c r="C179">
        <f>VLOOKUP(B179,L$5:M$813,2,FALSE)</f>
        <v>328</v>
      </c>
      <c r="D179">
        <v>90</v>
      </c>
      <c r="E179">
        <f t="shared" si="10"/>
        <v>-16.5</v>
      </c>
      <c r="F179">
        <f t="shared" si="11"/>
        <v>272.25</v>
      </c>
      <c r="G179" s="14">
        <f>VLOOKUP(A179,ABP_noise_660!$A$2:$K$347,10,FALSE)</f>
        <v>0.11</v>
      </c>
      <c r="H179" s="14">
        <v>37</v>
      </c>
      <c r="I179">
        <f t="shared" si="12"/>
        <v>-69.5</v>
      </c>
      <c r="J179">
        <f t="shared" si="13"/>
        <v>4830.25</v>
      </c>
      <c r="K179">
        <f t="shared" si="14"/>
        <v>1146.75</v>
      </c>
      <c r="L179" t="s">
        <v>1512</v>
      </c>
      <c r="M179">
        <v>175</v>
      </c>
    </row>
    <row r="180" spans="1:13">
      <c r="A180" t="s">
        <v>2745</v>
      </c>
      <c r="B180" t="str">
        <f>LEFT(A180,FIND("/",A180)-1)</f>
        <v>jqw.com</v>
      </c>
      <c r="C180">
        <f>VLOOKUP(B180,L$5:M$813,2,FALSE)</f>
        <v>336</v>
      </c>
      <c r="D180">
        <v>94</v>
      </c>
      <c r="E180">
        <f t="shared" si="10"/>
        <v>-12.5</v>
      </c>
      <c r="F180">
        <f t="shared" si="11"/>
        <v>156.25</v>
      </c>
      <c r="G180" s="14">
        <f>VLOOKUP(A180,ABP_noise_660!$A$2:$K$347,10,FALSE)</f>
        <v>0.11</v>
      </c>
      <c r="H180" s="14">
        <v>38</v>
      </c>
      <c r="I180">
        <f t="shared" si="12"/>
        <v>-68.5</v>
      </c>
      <c r="J180">
        <f t="shared" si="13"/>
        <v>4692.25</v>
      </c>
      <c r="K180">
        <f t="shared" si="14"/>
        <v>856.25</v>
      </c>
      <c r="L180" t="s">
        <v>1513</v>
      </c>
      <c r="M180">
        <v>176</v>
      </c>
    </row>
    <row r="181" spans="1:13">
      <c r="A181" t="s">
        <v>2476</v>
      </c>
      <c r="B181" t="str">
        <f>LEFT(A181,FIND("/",A181)-1)</f>
        <v>kinopoisk.ru</v>
      </c>
      <c r="C181">
        <f>VLOOKUP(B181,L$5:M$813,2,FALSE)</f>
        <v>533</v>
      </c>
      <c r="D181">
        <v>159</v>
      </c>
      <c r="E181">
        <f t="shared" si="10"/>
        <v>52.5</v>
      </c>
      <c r="F181">
        <f t="shared" si="11"/>
        <v>2756.25</v>
      </c>
      <c r="G181" s="14">
        <f>VLOOKUP(A181,ABP_noise_660!$A$2:$K$347,10,FALSE)</f>
        <v>0.11</v>
      </c>
      <c r="H181" s="14">
        <v>39</v>
      </c>
      <c r="I181">
        <f t="shared" si="12"/>
        <v>-67.5</v>
      </c>
      <c r="J181">
        <f t="shared" si="13"/>
        <v>4556.25</v>
      </c>
      <c r="K181">
        <f t="shared" si="14"/>
        <v>-3543.75</v>
      </c>
      <c r="L181" t="s">
        <v>1514</v>
      </c>
      <c r="M181">
        <v>177</v>
      </c>
    </row>
    <row r="182" spans="1:13">
      <c r="A182" t="s">
        <v>2464</v>
      </c>
      <c r="B182" t="str">
        <f>LEFT(A182,FIND("/",A182)-1)</f>
        <v>voc.com.cn</v>
      </c>
      <c r="C182">
        <f>VLOOKUP(B182,L$5:M$813,2,FALSE)</f>
        <v>481</v>
      </c>
      <c r="D182">
        <v>141</v>
      </c>
      <c r="E182">
        <f t="shared" si="10"/>
        <v>34.5</v>
      </c>
      <c r="F182">
        <f t="shared" si="11"/>
        <v>1190.25</v>
      </c>
      <c r="G182" s="14">
        <f>VLOOKUP(A182,ABP_noise_660!$A$2:$K$347,10,FALSE)</f>
        <v>0.1</v>
      </c>
      <c r="H182" s="14">
        <v>33</v>
      </c>
      <c r="I182">
        <f t="shared" si="12"/>
        <v>-73.5</v>
      </c>
      <c r="J182">
        <f t="shared" si="13"/>
        <v>5402.25</v>
      </c>
      <c r="K182">
        <f t="shared" si="14"/>
        <v>-2535.75</v>
      </c>
      <c r="L182" t="s">
        <v>1515</v>
      </c>
      <c r="M182">
        <v>178</v>
      </c>
    </row>
    <row r="183" spans="1:13">
      <c r="A183" t="s">
        <v>2466</v>
      </c>
      <c r="B183" t="str">
        <f>LEFT(A183,FIND("/",A183)-1)</f>
        <v>theblaze.com</v>
      </c>
      <c r="C183">
        <f>VLOOKUP(B183,L$5:M$813,2,FALSE)</f>
        <v>568</v>
      </c>
      <c r="D183">
        <v>172</v>
      </c>
      <c r="E183">
        <f t="shared" si="10"/>
        <v>65.5</v>
      </c>
      <c r="F183">
        <f t="shared" si="11"/>
        <v>4290.25</v>
      </c>
      <c r="G183" s="14">
        <f>VLOOKUP(A183,ABP_noise_660!$A$2:$K$347,10,FALSE)</f>
        <v>0.1</v>
      </c>
      <c r="H183" s="14">
        <v>34</v>
      </c>
      <c r="I183">
        <f t="shared" si="12"/>
        <v>-72.5</v>
      </c>
      <c r="J183">
        <f t="shared" si="13"/>
        <v>5256.25</v>
      </c>
      <c r="K183">
        <f t="shared" si="14"/>
        <v>-4748.75</v>
      </c>
      <c r="L183" t="s">
        <v>1516</v>
      </c>
      <c r="M183">
        <v>179</v>
      </c>
    </row>
    <row r="184" spans="1:13">
      <c r="A184" t="s">
        <v>2475</v>
      </c>
      <c r="B184" t="str">
        <f>LEFT(A184,FIND("/",A184)-1)</f>
        <v>domaintools.com</v>
      </c>
      <c r="C184">
        <f>VLOOKUP(B184,L$5:M$813,2,FALSE)</f>
        <v>232</v>
      </c>
      <c r="D184">
        <v>63</v>
      </c>
      <c r="E184">
        <f t="shared" si="10"/>
        <v>-43.5</v>
      </c>
      <c r="F184">
        <f t="shared" si="11"/>
        <v>1892.25</v>
      </c>
      <c r="G184" s="14">
        <f>VLOOKUP(A184,ABP_noise_660!$A$2:$K$347,10,FALSE)</f>
        <v>0.09</v>
      </c>
      <c r="H184" s="14">
        <v>31</v>
      </c>
      <c r="I184">
        <f t="shared" si="12"/>
        <v>-75.5</v>
      </c>
      <c r="J184">
        <f t="shared" si="13"/>
        <v>5700.25</v>
      </c>
      <c r="K184">
        <f t="shared" si="14"/>
        <v>3284.25</v>
      </c>
      <c r="L184" t="s">
        <v>1517</v>
      </c>
      <c r="M184">
        <v>180</v>
      </c>
    </row>
    <row r="185" spans="1:13">
      <c r="A185" t="s">
        <v>2468</v>
      </c>
      <c r="B185" t="str">
        <f>LEFT(A185,FIND("/",A185)-1)</f>
        <v>premierleague.com</v>
      </c>
      <c r="C185">
        <f>VLOOKUP(B185,L$5:M$813,2,FALSE)</f>
        <v>631</v>
      </c>
      <c r="D185">
        <v>201</v>
      </c>
      <c r="E185">
        <f t="shared" si="10"/>
        <v>94.5</v>
      </c>
      <c r="F185">
        <f t="shared" si="11"/>
        <v>8930.25</v>
      </c>
      <c r="G185" s="14">
        <f>VLOOKUP(A185,ABP_noise_660!$A$2:$K$347,10,FALSE)</f>
        <v>0.09</v>
      </c>
      <c r="H185" s="14">
        <v>32</v>
      </c>
      <c r="I185">
        <f t="shared" si="12"/>
        <v>-74.5</v>
      </c>
      <c r="J185">
        <f t="shared" si="13"/>
        <v>5550.25</v>
      </c>
      <c r="K185">
        <f t="shared" si="14"/>
        <v>-7040.25</v>
      </c>
      <c r="L185" t="s">
        <v>1518</v>
      </c>
      <c r="M185">
        <v>181</v>
      </c>
    </row>
    <row r="186" spans="1:13">
      <c r="A186" t="s">
        <v>2473</v>
      </c>
      <c r="B186" t="str">
        <f>LEFT(A186,FIND("/",A186)-1)</f>
        <v>hao123.com</v>
      </c>
      <c r="C186">
        <f>VLOOKUP(B186,L$5:M$813,2,FALSE)</f>
        <v>21</v>
      </c>
      <c r="D186">
        <v>6</v>
      </c>
      <c r="E186">
        <f t="shared" si="10"/>
        <v>-100.5</v>
      </c>
      <c r="F186">
        <f t="shared" si="11"/>
        <v>10100.25</v>
      </c>
      <c r="G186" s="14">
        <f>VLOOKUP(A186,ABP_noise_660!$A$2:$K$347,10,FALSE)</f>
        <v>0.08</v>
      </c>
      <c r="H186" s="14">
        <v>27</v>
      </c>
      <c r="I186">
        <f t="shared" si="12"/>
        <v>-79.5</v>
      </c>
      <c r="J186">
        <f t="shared" si="13"/>
        <v>6320.25</v>
      </c>
      <c r="K186">
        <f t="shared" si="14"/>
        <v>7989.75</v>
      </c>
      <c r="L186" t="s">
        <v>1519</v>
      </c>
      <c r="M186">
        <v>182</v>
      </c>
    </row>
    <row r="187" spans="1:13">
      <c r="A187" t="s">
        <v>2483</v>
      </c>
      <c r="B187" t="str">
        <f>LEFT(A187,FIND("/",A187)-1)</f>
        <v>flickr.com</v>
      </c>
      <c r="C187">
        <f>VLOOKUP(B187,L$5:M$813,2,FALSE)</f>
        <v>67</v>
      </c>
      <c r="D187">
        <v>16</v>
      </c>
      <c r="E187">
        <f t="shared" si="10"/>
        <v>-90.5</v>
      </c>
      <c r="F187">
        <f t="shared" si="11"/>
        <v>8190.25</v>
      </c>
      <c r="G187" s="14">
        <f>VLOOKUP(A187,ABP_noise_660!$A$2:$K$347,10,FALSE)</f>
        <v>0.08</v>
      </c>
      <c r="H187" s="14">
        <v>28</v>
      </c>
      <c r="I187">
        <f t="shared" si="12"/>
        <v>-78.5</v>
      </c>
      <c r="J187">
        <f t="shared" si="13"/>
        <v>6162.25</v>
      </c>
      <c r="K187">
        <f t="shared" si="14"/>
        <v>7104.25</v>
      </c>
      <c r="L187" t="s">
        <v>1520</v>
      </c>
      <c r="M187">
        <v>183</v>
      </c>
    </row>
    <row r="188" spans="1:13">
      <c r="A188" t="s">
        <v>2471</v>
      </c>
      <c r="B188" t="str">
        <f>LEFT(A188,FIND("/",A188)-1)</f>
        <v>aol.com</v>
      </c>
      <c r="C188">
        <f>VLOOKUP(B188,L$5:M$813,2,FALSE)</f>
        <v>99</v>
      </c>
      <c r="D188">
        <v>28</v>
      </c>
      <c r="E188">
        <f t="shared" si="10"/>
        <v>-78.5</v>
      </c>
      <c r="F188">
        <f t="shared" si="11"/>
        <v>6162.25</v>
      </c>
      <c r="G188" s="14">
        <f>VLOOKUP(A188,ABP_noise_660!$A$2:$K$347,10,FALSE)</f>
        <v>0.08</v>
      </c>
      <c r="H188" s="14">
        <v>29</v>
      </c>
      <c r="I188">
        <f t="shared" si="12"/>
        <v>-77.5</v>
      </c>
      <c r="J188">
        <f t="shared" si="13"/>
        <v>6006.25</v>
      </c>
      <c r="K188">
        <f t="shared" si="14"/>
        <v>6083.75</v>
      </c>
      <c r="L188" t="s">
        <v>1521</v>
      </c>
      <c r="M188">
        <v>184</v>
      </c>
    </row>
    <row r="189" spans="1:13">
      <c r="A189" t="s">
        <v>2748</v>
      </c>
      <c r="B189" t="str">
        <f>LEFT(A189,FIND("/",A189)-1)</f>
        <v>en-maktoob.yahoo.com</v>
      </c>
      <c r="C189">
        <v>615</v>
      </c>
      <c r="D189">
        <v>194</v>
      </c>
      <c r="E189">
        <f t="shared" si="10"/>
        <v>87.5</v>
      </c>
      <c r="F189">
        <f t="shared" si="11"/>
        <v>7656.25</v>
      </c>
      <c r="G189" s="14">
        <f>VLOOKUP(A189,ABP_noise_660!$A$2:$K$347,10,FALSE)</f>
        <v>0.08</v>
      </c>
      <c r="H189" s="14">
        <v>30</v>
      </c>
      <c r="I189">
        <f t="shared" si="12"/>
        <v>-76.5</v>
      </c>
      <c r="J189">
        <f t="shared" si="13"/>
        <v>5852.25</v>
      </c>
      <c r="K189">
        <f t="shared" si="14"/>
        <v>-6693.75</v>
      </c>
      <c r="L189" t="s">
        <v>1522</v>
      </c>
      <c r="M189">
        <v>185</v>
      </c>
    </row>
    <row r="190" spans="1:13">
      <c r="A190" t="s">
        <v>2747</v>
      </c>
      <c r="B190" t="str">
        <f>LEFT(A190,FIND("/",A190)-1)</f>
        <v>statcounter.com</v>
      </c>
      <c r="C190">
        <f>VLOOKUP(B190,L$5:M$813,2,FALSE)</f>
        <v>173</v>
      </c>
      <c r="D190">
        <v>45</v>
      </c>
      <c r="E190">
        <f t="shared" si="10"/>
        <v>-61.5</v>
      </c>
      <c r="F190">
        <f t="shared" si="11"/>
        <v>3782.25</v>
      </c>
      <c r="G190" s="14">
        <f>VLOOKUP(A190,ABP_noise_660!$A$2:$K$347,10,FALSE)</f>
        <v>7.0000000000000007E-2</v>
      </c>
      <c r="H190" s="14">
        <v>23</v>
      </c>
      <c r="I190">
        <f t="shared" si="12"/>
        <v>-83.5</v>
      </c>
      <c r="J190">
        <f t="shared" si="13"/>
        <v>6972.25</v>
      </c>
      <c r="K190">
        <f t="shared" si="14"/>
        <v>5135.25</v>
      </c>
      <c r="L190" t="s">
        <v>1523</v>
      </c>
      <c r="M190">
        <v>186</v>
      </c>
    </row>
    <row r="191" spans="1:13">
      <c r="A191" t="s">
        <v>2472</v>
      </c>
      <c r="B191" t="str">
        <f>LEFT(A191,FIND("/",A191)-1)</f>
        <v>p5w.net</v>
      </c>
      <c r="C191">
        <f>VLOOKUP(B191,L$5:M$813,2,FALSE)</f>
        <v>454</v>
      </c>
      <c r="D191">
        <v>134</v>
      </c>
      <c r="E191">
        <f t="shared" si="10"/>
        <v>27.5</v>
      </c>
      <c r="F191">
        <f t="shared" si="11"/>
        <v>756.25</v>
      </c>
      <c r="G191" s="14">
        <f>VLOOKUP(A191,ABP_noise_660!$A$2:$K$347,10,FALSE)</f>
        <v>7.0000000000000007E-2</v>
      </c>
      <c r="H191" s="14">
        <v>24</v>
      </c>
      <c r="I191">
        <f t="shared" si="12"/>
        <v>-82.5</v>
      </c>
      <c r="J191">
        <f t="shared" si="13"/>
        <v>6806.25</v>
      </c>
      <c r="K191">
        <f t="shared" si="14"/>
        <v>-2268.75</v>
      </c>
      <c r="L191" t="s">
        <v>1524</v>
      </c>
      <c r="M191">
        <v>187</v>
      </c>
    </row>
    <row r="192" spans="1:13">
      <c r="A192" t="s">
        <v>2856</v>
      </c>
      <c r="B192" t="str">
        <f>LEFT(A192,FIND("/",A192)-1)</f>
        <v>forums.digitalpoint.com</v>
      </c>
      <c r="C192">
        <v>575</v>
      </c>
      <c r="D192">
        <v>175</v>
      </c>
      <c r="E192">
        <f t="shared" si="10"/>
        <v>68.5</v>
      </c>
      <c r="F192">
        <f t="shared" si="11"/>
        <v>4692.25</v>
      </c>
      <c r="G192" s="14">
        <f>VLOOKUP(A192,ABP_noise_660!$A$2:$K$347,10,FALSE)</f>
        <v>7.0000000000000007E-2</v>
      </c>
      <c r="H192" s="14">
        <v>25</v>
      </c>
      <c r="I192">
        <f t="shared" si="12"/>
        <v>-81.5</v>
      </c>
      <c r="J192">
        <f t="shared" si="13"/>
        <v>6642.25</v>
      </c>
      <c r="K192">
        <f t="shared" si="14"/>
        <v>-5582.75</v>
      </c>
      <c r="L192" t="s">
        <v>1525</v>
      </c>
      <c r="M192">
        <v>188</v>
      </c>
    </row>
    <row r="193" spans="1:13">
      <c r="A193" t="s">
        <v>2477</v>
      </c>
      <c r="B193" t="str">
        <f>LEFT(A193,FIND("/",A193)-1)</f>
        <v>wretch.cc</v>
      </c>
      <c r="C193">
        <f>VLOOKUP(B193,L$5:M$813,2,FALSE)</f>
        <v>648</v>
      </c>
      <c r="D193">
        <v>208</v>
      </c>
      <c r="E193">
        <f t="shared" si="10"/>
        <v>101.5</v>
      </c>
      <c r="F193">
        <f t="shared" si="11"/>
        <v>10302.25</v>
      </c>
      <c r="G193" s="14">
        <f>VLOOKUP(A193,ABP_noise_660!$A$2:$K$347,10,FALSE)</f>
        <v>7.0000000000000007E-2</v>
      </c>
      <c r="H193" s="14">
        <v>26</v>
      </c>
      <c r="I193">
        <f t="shared" si="12"/>
        <v>-80.5</v>
      </c>
      <c r="J193">
        <f t="shared" si="13"/>
        <v>6480.25</v>
      </c>
      <c r="K193">
        <f t="shared" si="14"/>
        <v>-8170.75</v>
      </c>
      <c r="L193" t="s">
        <v>1526</v>
      </c>
      <c r="M193">
        <v>189</v>
      </c>
    </row>
    <row r="194" spans="1:13">
      <c r="A194" t="s">
        <v>2480</v>
      </c>
      <c r="B194" t="str">
        <f>LEFT(A194,FIND("/",A194)-1)</f>
        <v>yelp.com</v>
      </c>
      <c r="C194">
        <f>VLOOKUP(B194,L$5:M$813,2,FALSE)</f>
        <v>143</v>
      </c>
      <c r="D194">
        <v>39</v>
      </c>
      <c r="E194">
        <f t="shared" si="10"/>
        <v>-67.5</v>
      </c>
      <c r="F194">
        <f t="shared" si="11"/>
        <v>4556.25</v>
      </c>
      <c r="G194" s="14">
        <f>VLOOKUP(A194,ABP_noise_660!$A$2:$K$347,10,FALSE)</f>
        <v>0.06</v>
      </c>
      <c r="H194" s="14">
        <v>22</v>
      </c>
      <c r="I194">
        <f t="shared" si="12"/>
        <v>-84.5</v>
      </c>
      <c r="J194">
        <f t="shared" si="13"/>
        <v>7140.25</v>
      </c>
      <c r="K194">
        <f t="shared" si="14"/>
        <v>5703.75</v>
      </c>
      <c r="L194" t="s">
        <v>1527</v>
      </c>
      <c r="M194">
        <v>190</v>
      </c>
    </row>
    <row r="195" spans="1:13">
      <c r="A195" t="s">
        <v>2479</v>
      </c>
      <c r="B195" t="str">
        <f>LEFT(A195,FIND("/",A195)-1)</f>
        <v>indiatimes.com</v>
      </c>
      <c r="C195">
        <f>VLOOKUP(B195,L$5:M$813,2,FALSE)</f>
        <v>117</v>
      </c>
      <c r="D195">
        <v>35</v>
      </c>
      <c r="E195">
        <f t="shared" si="10"/>
        <v>-71.5</v>
      </c>
      <c r="F195">
        <f t="shared" si="11"/>
        <v>5112.25</v>
      </c>
      <c r="G195" s="14">
        <f>VLOOKUP(A195,ABP_noise_660!$A$2:$K$347,10,FALSE)</f>
        <v>0.05</v>
      </c>
      <c r="H195" s="14">
        <v>20</v>
      </c>
      <c r="I195">
        <f t="shared" si="12"/>
        <v>-86.5</v>
      </c>
      <c r="J195">
        <f t="shared" si="13"/>
        <v>7482.25</v>
      </c>
      <c r="K195">
        <f t="shared" si="14"/>
        <v>6184.75</v>
      </c>
      <c r="L195" t="s">
        <v>1528</v>
      </c>
      <c r="M195">
        <v>191</v>
      </c>
    </row>
    <row r="196" spans="1:13">
      <c r="A196" t="s">
        <v>2474</v>
      </c>
      <c r="B196" t="str">
        <f>LEFT(A196,FIND("/",A196)-1)</f>
        <v>cnbc.com</v>
      </c>
      <c r="C196">
        <f>VLOOKUP(B196,L$5:M$813,2,FALSE)</f>
        <v>620</v>
      </c>
      <c r="D196">
        <v>196</v>
      </c>
      <c r="E196">
        <f t="shared" si="10"/>
        <v>89.5</v>
      </c>
      <c r="F196">
        <f t="shared" si="11"/>
        <v>8010.25</v>
      </c>
      <c r="G196" s="14">
        <f>VLOOKUP(A196,ABP_noise_660!$A$2:$K$347,10,FALSE)</f>
        <v>0.05</v>
      </c>
      <c r="H196" s="14">
        <v>21</v>
      </c>
      <c r="I196">
        <f t="shared" si="12"/>
        <v>-85.5</v>
      </c>
      <c r="J196">
        <f t="shared" si="13"/>
        <v>7310.25</v>
      </c>
      <c r="K196">
        <f t="shared" si="14"/>
        <v>-7652.25</v>
      </c>
      <c r="L196" t="s">
        <v>1529</v>
      </c>
      <c r="M196">
        <v>192</v>
      </c>
    </row>
    <row r="197" spans="1:13">
      <c r="A197" t="s">
        <v>2481</v>
      </c>
      <c r="B197" t="str">
        <f>LEFT(A197,FIND("/",A197)-1)</f>
        <v>globo.com</v>
      </c>
      <c r="C197">
        <f>VLOOKUP(B197,L$5:M$813,2,FALSE)</f>
        <v>105</v>
      </c>
      <c r="D197">
        <v>31</v>
      </c>
      <c r="E197">
        <f t="shared" ref="E197:E215" si="15">D197-D$1</f>
        <v>-75.5</v>
      </c>
      <c r="F197">
        <f t="shared" ref="F197:F215" si="16">E197*E197</f>
        <v>5700.25</v>
      </c>
      <c r="G197" s="14">
        <f>VLOOKUP(A197,ABP_noise_660!$A$2:$K$347,10,FALSE)</f>
        <v>0.04</v>
      </c>
      <c r="H197" s="14">
        <v>19</v>
      </c>
      <c r="I197">
        <f t="shared" ref="I197:I215" si="17">H197-H$1</f>
        <v>-87.5</v>
      </c>
      <c r="J197">
        <f t="shared" ref="J197:J215" si="18">I197*I197</f>
        <v>7656.25</v>
      </c>
      <c r="K197">
        <f t="shared" ref="K197:K215" si="19">E197*I197</f>
        <v>6606.25</v>
      </c>
      <c r="L197" t="s">
        <v>1530</v>
      </c>
      <c r="M197">
        <v>193</v>
      </c>
    </row>
    <row r="198" spans="1:13">
      <c r="A198" t="s">
        <v>2482</v>
      </c>
      <c r="B198" t="str">
        <f>LEFT(A198,FIND("/",A198)-1)</f>
        <v>drtuber.com</v>
      </c>
      <c r="C198">
        <f>VLOOKUP(B198,L$5:M$813,2,FALSE)</f>
        <v>489</v>
      </c>
      <c r="D198">
        <v>144</v>
      </c>
      <c r="E198">
        <f t="shared" si="15"/>
        <v>37.5</v>
      </c>
      <c r="F198">
        <f t="shared" si="16"/>
        <v>1406.25</v>
      </c>
      <c r="G198" s="14">
        <f>VLOOKUP(A198,ABP_noise_660!$A$2:$K$347,10,FALSE)</f>
        <v>0.03</v>
      </c>
      <c r="H198" s="14">
        <v>17</v>
      </c>
      <c r="I198">
        <f t="shared" si="17"/>
        <v>-89.5</v>
      </c>
      <c r="J198">
        <f t="shared" si="18"/>
        <v>8010.25</v>
      </c>
      <c r="K198">
        <f t="shared" si="19"/>
        <v>-3356.25</v>
      </c>
      <c r="L198" t="s">
        <v>1531</v>
      </c>
      <c r="M198">
        <v>194</v>
      </c>
    </row>
    <row r="199" spans="1:13">
      <c r="A199" t="s">
        <v>2749</v>
      </c>
      <c r="B199" t="str">
        <f>LEFT(A199,FIND("/",A199)-1)</f>
        <v>stockstar.com</v>
      </c>
      <c r="C199">
        <f>VLOOKUP(B199,L$5:M$813,2,FALSE)</f>
        <v>627</v>
      </c>
      <c r="D199">
        <v>199</v>
      </c>
      <c r="E199">
        <f t="shared" si="15"/>
        <v>92.5</v>
      </c>
      <c r="F199">
        <f t="shared" si="16"/>
        <v>8556.25</v>
      </c>
      <c r="G199" s="14">
        <f>VLOOKUP(A199,ABP_noise_660!$A$2:$K$347,10,FALSE)</f>
        <v>0.03</v>
      </c>
      <c r="H199" s="14">
        <v>18</v>
      </c>
      <c r="I199">
        <f t="shared" si="17"/>
        <v>-88.5</v>
      </c>
      <c r="J199">
        <f t="shared" si="18"/>
        <v>7832.25</v>
      </c>
      <c r="K199">
        <f t="shared" si="19"/>
        <v>-8186.25</v>
      </c>
      <c r="L199" t="s">
        <v>1532</v>
      </c>
      <c r="M199">
        <v>195</v>
      </c>
    </row>
    <row r="200" spans="1:13">
      <c r="A200" t="s">
        <v>2478</v>
      </c>
      <c r="B200" t="str">
        <f>LEFT(A200,FIND("/",A200)-1)</f>
        <v>tudou.com</v>
      </c>
      <c r="C200">
        <f>VLOOKUP(B200,L$5:M$813,2,FALSE)</f>
        <v>288</v>
      </c>
      <c r="D200">
        <v>79</v>
      </c>
      <c r="E200">
        <f t="shared" si="15"/>
        <v>-27.5</v>
      </c>
      <c r="F200">
        <f t="shared" si="16"/>
        <v>756.25</v>
      </c>
      <c r="G200" s="14">
        <f>VLOOKUP(A200,ABP_noise_660!$A$2:$K$347,10,FALSE)</f>
        <v>0.02</v>
      </c>
      <c r="H200" s="14">
        <v>15</v>
      </c>
      <c r="I200">
        <f t="shared" si="17"/>
        <v>-91.5</v>
      </c>
      <c r="J200">
        <f t="shared" si="18"/>
        <v>8372.25</v>
      </c>
      <c r="K200">
        <f t="shared" si="19"/>
        <v>2516.25</v>
      </c>
      <c r="L200" t="s">
        <v>1533</v>
      </c>
      <c r="M200">
        <v>196</v>
      </c>
    </row>
    <row r="201" spans="1:13">
      <c r="A201" t="s">
        <v>2750</v>
      </c>
      <c r="B201" t="str">
        <f>LEFT(A201,FIND("/",A201)-1)</f>
        <v>kompas.com</v>
      </c>
      <c r="C201">
        <f>VLOOKUP(B201,L$5:M$813,2,FALSE)</f>
        <v>561</v>
      </c>
      <c r="D201">
        <v>169</v>
      </c>
      <c r="E201">
        <f t="shared" si="15"/>
        <v>62.5</v>
      </c>
      <c r="F201">
        <f t="shared" si="16"/>
        <v>3906.25</v>
      </c>
      <c r="G201" s="14">
        <f>VLOOKUP(A201,ABP_noise_660!$A$2:$K$347,10,FALSE)</f>
        <v>0.02</v>
      </c>
      <c r="H201" s="14">
        <v>16</v>
      </c>
      <c r="I201">
        <f t="shared" si="17"/>
        <v>-90.5</v>
      </c>
      <c r="J201">
        <f t="shared" si="18"/>
        <v>8190.25</v>
      </c>
      <c r="K201">
        <f t="shared" si="19"/>
        <v>-5656.25</v>
      </c>
      <c r="L201" t="s">
        <v>1534</v>
      </c>
      <c r="M201">
        <v>197</v>
      </c>
    </row>
    <row r="202" spans="1:13">
      <c r="A202" t="s">
        <v>2484</v>
      </c>
      <c r="B202" t="str">
        <f>LEFT(A202,FIND("/",A202)-1)</f>
        <v>cnet.com</v>
      </c>
      <c r="C202">
        <f>VLOOKUP(B202,L$5:M$813,2,FALSE)</f>
        <v>97</v>
      </c>
      <c r="D202">
        <v>27</v>
      </c>
      <c r="E202">
        <f t="shared" si="15"/>
        <v>-79.5</v>
      </c>
      <c r="F202">
        <f t="shared" si="16"/>
        <v>6320.25</v>
      </c>
      <c r="G202" s="14">
        <f>VLOOKUP(A202,ABP_noise_660!$A$2:$K$347,10,FALSE)</f>
        <v>0.01</v>
      </c>
      <c r="H202" s="14">
        <v>11</v>
      </c>
      <c r="I202">
        <f t="shared" si="17"/>
        <v>-95.5</v>
      </c>
      <c r="J202">
        <f t="shared" si="18"/>
        <v>9120.25</v>
      </c>
      <c r="K202">
        <f t="shared" si="19"/>
        <v>7592.25</v>
      </c>
      <c r="L202" t="s">
        <v>1535</v>
      </c>
      <c r="M202">
        <v>198</v>
      </c>
    </row>
    <row r="203" spans="1:13">
      <c r="A203" t="s">
        <v>2752</v>
      </c>
      <c r="B203" t="str">
        <f>LEFT(A203,FIND("/",A203)-1)</f>
        <v>kickass.to</v>
      </c>
      <c r="C203">
        <f>VLOOKUP(B203,L$5:M$813,2,FALSE)</f>
        <v>115</v>
      </c>
      <c r="D203">
        <v>34</v>
      </c>
      <c r="E203">
        <f t="shared" si="15"/>
        <v>-72.5</v>
      </c>
      <c r="F203">
        <f t="shared" si="16"/>
        <v>5256.25</v>
      </c>
      <c r="G203" s="14">
        <f>VLOOKUP(A203,ABP_noise_660!$A$2:$K$347,10,FALSE)</f>
        <v>0.01</v>
      </c>
      <c r="H203" s="14">
        <v>12</v>
      </c>
      <c r="I203">
        <f t="shared" si="17"/>
        <v>-94.5</v>
      </c>
      <c r="J203">
        <f t="shared" si="18"/>
        <v>8930.25</v>
      </c>
      <c r="K203">
        <f t="shared" si="19"/>
        <v>6851.25</v>
      </c>
      <c r="L203" t="s">
        <v>1536</v>
      </c>
      <c r="M203">
        <v>199</v>
      </c>
    </row>
    <row r="204" spans="1:13">
      <c r="A204" t="s">
        <v>2751</v>
      </c>
      <c r="B204" t="str">
        <f>LEFT(A204,FIND("/",A204)-1)</f>
        <v>habrahabr.ru</v>
      </c>
      <c r="C204">
        <f>VLOOKUP(B204,L$5:M$813,2,FALSE)</f>
        <v>422</v>
      </c>
      <c r="D204">
        <v>125</v>
      </c>
      <c r="E204">
        <f t="shared" si="15"/>
        <v>18.5</v>
      </c>
      <c r="F204">
        <f t="shared" si="16"/>
        <v>342.25</v>
      </c>
      <c r="G204" s="14">
        <f>VLOOKUP(A204,ABP_noise_660!$A$2:$K$347,10,FALSE)</f>
        <v>0.01</v>
      </c>
      <c r="H204" s="14">
        <v>13</v>
      </c>
      <c r="I204">
        <f t="shared" si="17"/>
        <v>-93.5</v>
      </c>
      <c r="J204">
        <f t="shared" si="18"/>
        <v>8742.25</v>
      </c>
      <c r="K204">
        <f t="shared" si="19"/>
        <v>-1729.75</v>
      </c>
      <c r="L204" t="s">
        <v>1537</v>
      </c>
      <c r="M204">
        <v>200</v>
      </c>
    </row>
    <row r="205" spans="1:13">
      <c r="A205" t="s">
        <v>2485</v>
      </c>
      <c r="B205" t="str">
        <f>LEFT(A205,FIND("/",A205)-1)</f>
        <v>cam4.com</v>
      </c>
      <c r="C205">
        <f>VLOOKUP(B205,L$5:M$813,2,FALSE)</f>
        <v>596</v>
      </c>
      <c r="D205">
        <v>184</v>
      </c>
      <c r="E205">
        <f t="shared" si="15"/>
        <v>77.5</v>
      </c>
      <c r="F205">
        <f t="shared" si="16"/>
        <v>6006.25</v>
      </c>
      <c r="G205" s="14">
        <f>VLOOKUP(A205,ABP_noise_660!$A$2:$K$347,10,FALSE)</f>
        <v>0.01</v>
      </c>
      <c r="H205" s="14">
        <v>14</v>
      </c>
      <c r="I205">
        <f t="shared" si="17"/>
        <v>-92.5</v>
      </c>
      <c r="J205">
        <f t="shared" si="18"/>
        <v>8556.25</v>
      </c>
      <c r="K205">
        <f t="shared" si="19"/>
        <v>-7168.75</v>
      </c>
      <c r="L205" t="s">
        <v>1538</v>
      </c>
      <c r="M205">
        <v>201</v>
      </c>
    </row>
    <row r="206" spans="1:13">
      <c r="A206" t="s">
        <v>2487</v>
      </c>
      <c r="B206" t="str">
        <f>LEFT(A206,FIND("/",A206)-1)</f>
        <v>yahoo.com</v>
      </c>
      <c r="C206">
        <f>VLOOKUP(B206,L$5:M$813,2,FALSE)</f>
        <v>4</v>
      </c>
      <c r="D206">
        <v>2</v>
      </c>
      <c r="E206">
        <f t="shared" si="15"/>
        <v>-104.5</v>
      </c>
      <c r="F206">
        <f t="shared" si="16"/>
        <v>10920.25</v>
      </c>
      <c r="G206" s="14">
        <f>VLOOKUP(A206,ABP_noise_660!$A$2:$K$347,10,FALSE)</f>
        <v>0</v>
      </c>
      <c r="H206" s="14">
        <v>1</v>
      </c>
      <c r="I206">
        <f t="shared" si="17"/>
        <v>-105.5</v>
      </c>
      <c r="J206">
        <f t="shared" si="18"/>
        <v>11130.25</v>
      </c>
      <c r="K206">
        <f t="shared" si="19"/>
        <v>11024.75</v>
      </c>
      <c r="L206" t="s">
        <v>1539</v>
      </c>
      <c r="M206">
        <v>202</v>
      </c>
    </row>
    <row r="207" spans="1:13">
      <c r="A207" t="s">
        <v>2486</v>
      </c>
      <c r="B207" t="str">
        <f>LEFT(A207,FIND("/",A207)-1)</f>
        <v>jd.com</v>
      </c>
      <c r="C207">
        <f>VLOOKUP(B207,L$5:M$813,2,FALSE)</f>
        <v>169</v>
      </c>
      <c r="D207">
        <v>44</v>
      </c>
      <c r="E207">
        <f t="shared" si="15"/>
        <v>-62.5</v>
      </c>
      <c r="F207">
        <f t="shared" si="16"/>
        <v>3906.25</v>
      </c>
      <c r="G207" s="14">
        <f>VLOOKUP(A207,ABP_noise_660!$A$2:$K$347,10,FALSE)</f>
        <v>0</v>
      </c>
      <c r="H207" s="14">
        <v>2</v>
      </c>
      <c r="I207">
        <f t="shared" si="17"/>
        <v>-104.5</v>
      </c>
      <c r="J207">
        <f t="shared" si="18"/>
        <v>10920.25</v>
      </c>
      <c r="K207">
        <f t="shared" si="19"/>
        <v>6531.25</v>
      </c>
      <c r="L207" t="s">
        <v>1540</v>
      </c>
      <c r="M207">
        <v>203</v>
      </c>
    </row>
    <row r="208" spans="1:13">
      <c r="A208" t="s">
        <v>2489</v>
      </c>
      <c r="B208" t="str">
        <f>LEFT(A208,FIND("/",A208)-1)</f>
        <v>buzzfeed.com</v>
      </c>
      <c r="C208">
        <f>VLOOKUP(B208,L$5:M$813,2,FALSE)</f>
        <v>181</v>
      </c>
      <c r="D208">
        <v>47</v>
      </c>
      <c r="E208">
        <f t="shared" si="15"/>
        <v>-59.5</v>
      </c>
      <c r="F208">
        <f t="shared" si="16"/>
        <v>3540.25</v>
      </c>
      <c r="G208" s="14">
        <f>VLOOKUP(A208,ABP_noise_660!$A$2:$K$347,10,FALSE)</f>
        <v>0</v>
      </c>
      <c r="H208" s="14">
        <v>3</v>
      </c>
      <c r="I208">
        <f t="shared" si="17"/>
        <v>-103.5</v>
      </c>
      <c r="J208">
        <f t="shared" si="18"/>
        <v>10712.25</v>
      </c>
      <c r="K208">
        <f t="shared" si="19"/>
        <v>6158.25</v>
      </c>
      <c r="L208" t="s">
        <v>1541</v>
      </c>
      <c r="M208">
        <v>204</v>
      </c>
    </row>
    <row r="209" spans="1:13">
      <c r="A209" t="s">
        <v>2754</v>
      </c>
      <c r="B209" t="str">
        <f>LEFT(A209,FIND("/",A209)-1)</f>
        <v>ask.fm</v>
      </c>
      <c r="C209">
        <f>VLOOKUP(B209,L$5:M$813,2,FALSE)</f>
        <v>211</v>
      </c>
      <c r="D209">
        <v>57</v>
      </c>
      <c r="E209">
        <f t="shared" si="15"/>
        <v>-49.5</v>
      </c>
      <c r="F209">
        <f t="shared" si="16"/>
        <v>2450.25</v>
      </c>
      <c r="G209" s="14">
        <f>VLOOKUP(A209,ABP_noise_660!$A$2:$K$347,10,FALSE)</f>
        <v>0</v>
      </c>
      <c r="H209" s="14">
        <v>4</v>
      </c>
      <c r="I209">
        <f t="shared" si="17"/>
        <v>-102.5</v>
      </c>
      <c r="J209">
        <f t="shared" si="18"/>
        <v>10506.25</v>
      </c>
      <c r="K209">
        <f t="shared" si="19"/>
        <v>5073.75</v>
      </c>
      <c r="L209" t="s">
        <v>1542</v>
      </c>
      <c r="M209">
        <v>205</v>
      </c>
    </row>
    <row r="210" spans="1:13">
      <c r="A210" t="s">
        <v>2488</v>
      </c>
      <c r="B210" t="str">
        <f>LEFT(A210,FIND("/",A210)-1)</f>
        <v>rediff.com</v>
      </c>
      <c r="C210">
        <f>VLOOKUP(B210,L$5:M$813,2,FALSE)</f>
        <v>259</v>
      </c>
      <c r="D210">
        <v>72</v>
      </c>
      <c r="E210">
        <f t="shared" si="15"/>
        <v>-34.5</v>
      </c>
      <c r="F210">
        <f t="shared" si="16"/>
        <v>1190.25</v>
      </c>
      <c r="G210" s="14">
        <f>VLOOKUP(A210,ABP_noise_660!$A$2:$K$347,10,FALSE)</f>
        <v>0</v>
      </c>
      <c r="H210" s="14">
        <v>5</v>
      </c>
      <c r="I210">
        <f t="shared" si="17"/>
        <v>-101.5</v>
      </c>
      <c r="J210">
        <f t="shared" si="18"/>
        <v>10302.25</v>
      </c>
      <c r="K210">
        <f t="shared" si="19"/>
        <v>3501.75</v>
      </c>
      <c r="L210" t="s">
        <v>1543</v>
      </c>
      <c r="M210">
        <v>206</v>
      </c>
    </row>
    <row r="211" spans="1:13">
      <c r="A211" t="s">
        <v>2490</v>
      </c>
      <c r="B211" t="str">
        <f>LEFT(A211,FIND("/",A211)-1)</f>
        <v>reuters.com</v>
      </c>
      <c r="C211">
        <f>VLOOKUP(B211,L$5:M$813,2,FALSE)</f>
        <v>270</v>
      </c>
      <c r="D211">
        <v>75</v>
      </c>
      <c r="E211">
        <f t="shared" si="15"/>
        <v>-31.5</v>
      </c>
      <c r="F211">
        <f t="shared" si="16"/>
        <v>992.25</v>
      </c>
      <c r="G211" s="14">
        <f>VLOOKUP(A211,ABP_noise_660!$A$2:$K$347,10,FALSE)</f>
        <v>0</v>
      </c>
      <c r="H211" s="14">
        <v>6</v>
      </c>
      <c r="I211">
        <f t="shared" si="17"/>
        <v>-100.5</v>
      </c>
      <c r="J211">
        <f t="shared" si="18"/>
        <v>10100.25</v>
      </c>
      <c r="K211">
        <f t="shared" si="19"/>
        <v>3165.75</v>
      </c>
      <c r="L211" t="s">
        <v>1544</v>
      </c>
      <c r="M211">
        <v>207</v>
      </c>
    </row>
    <row r="212" spans="1:13">
      <c r="A212" t="s">
        <v>2493</v>
      </c>
      <c r="B212" t="str">
        <f>LEFT(A212,FIND("/",A212)-1)</f>
        <v>wp.pl</v>
      </c>
      <c r="C212">
        <f>VLOOKUP(B212,L$5:M$813,2,FALSE)</f>
        <v>277</v>
      </c>
      <c r="D212">
        <v>76</v>
      </c>
      <c r="E212">
        <f t="shared" si="15"/>
        <v>-30.5</v>
      </c>
      <c r="F212">
        <f t="shared" si="16"/>
        <v>930.25</v>
      </c>
      <c r="G212" s="14">
        <f>VLOOKUP(A212,ABP_noise_660!$A$2:$K$347,10,FALSE)</f>
        <v>0</v>
      </c>
      <c r="H212" s="14">
        <v>7</v>
      </c>
      <c r="I212">
        <f t="shared" si="17"/>
        <v>-99.5</v>
      </c>
      <c r="J212">
        <f t="shared" si="18"/>
        <v>9900.25</v>
      </c>
      <c r="K212">
        <f t="shared" si="19"/>
        <v>3034.75</v>
      </c>
      <c r="L212" t="s">
        <v>1545</v>
      </c>
      <c r="M212">
        <v>208</v>
      </c>
    </row>
    <row r="213" spans="1:13">
      <c r="A213" t="s">
        <v>2491</v>
      </c>
      <c r="B213" t="str">
        <f>LEFT(A213,FIND("/",A213)-1)</f>
        <v>time.com</v>
      </c>
      <c r="C213">
        <f>VLOOKUP(B213,L$5:M$813,2,FALSE)</f>
        <v>455</v>
      </c>
      <c r="D213">
        <v>135</v>
      </c>
      <c r="E213">
        <f t="shared" si="15"/>
        <v>28.5</v>
      </c>
      <c r="F213">
        <f t="shared" si="16"/>
        <v>812.25</v>
      </c>
      <c r="G213" s="14">
        <f>VLOOKUP(A213,ABP_noise_660!$A$2:$K$347,10,FALSE)</f>
        <v>0</v>
      </c>
      <c r="H213" s="14">
        <v>8</v>
      </c>
      <c r="I213">
        <f t="shared" si="17"/>
        <v>-98.5</v>
      </c>
      <c r="J213">
        <f t="shared" si="18"/>
        <v>9702.25</v>
      </c>
      <c r="K213">
        <f t="shared" si="19"/>
        <v>-2807.25</v>
      </c>
      <c r="L213" t="s">
        <v>1546</v>
      </c>
      <c r="M213">
        <v>209</v>
      </c>
    </row>
    <row r="214" spans="1:13">
      <c r="A214" t="s">
        <v>2753</v>
      </c>
      <c r="B214" t="str">
        <f>LEFT(A214,FIND("/",A214)-1)</f>
        <v>msn.foxsports.com</v>
      </c>
      <c r="C214">
        <v>555</v>
      </c>
      <c r="D214">
        <v>167</v>
      </c>
      <c r="E214">
        <f t="shared" si="15"/>
        <v>60.5</v>
      </c>
      <c r="F214">
        <f t="shared" si="16"/>
        <v>3660.25</v>
      </c>
      <c r="G214" s="14">
        <f>VLOOKUP(A214,ABP_noise_660!$A$2:$K$347,10,FALSE)</f>
        <v>0</v>
      </c>
      <c r="H214" s="14">
        <v>9</v>
      </c>
      <c r="I214">
        <f t="shared" si="17"/>
        <v>-97.5</v>
      </c>
      <c r="J214">
        <f t="shared" si="18"/>
        <v>9506.25</v>
      </c>
      <c r="K214">
        <f t="shared" si="19"/>
        <v>-5898.75</v>
      </c>
      <c r="L214" t="s">
        <v>1547</v>
      </c>
      <c r="M214">
        <v>210</v>
      </c>
    </row>
    <row r="215" spans="1:13">
      <c r="A215" t="s">
        <v>2492</v>
      </c>
      <c r="B215" t="str">
        <f>LEFT(A215,FIND("/",A215)-1)</f>
        <v>tokobagus.com</v>
      </c>
      <c r="C215">
        <f>VLOOKUP(B215,L$5:M$813,2,FALSE)</f>
        <v>621</v>
      </c>
      <c r="D215">
        <v>197</v>
      </c>
      <c r="E215">
        <f t="shared" si="15"/>
        <v>90.5</v>
      </c>
      <c r="F215">
        <f t="shared" si="16"/>
        <v>8190.25</v>
      </c>
      <c r="G215" s="14">
        <f>VLOOKUP(A215,ABP_noise_660!$A$2:$K$347,10,FALSE)</f>
        <v>0</v>
      </c>
      <c r="H215" s="14">
        <v>10</v>
      </c>
      <c r="I215">
        <f t="shared" si="17"/>
        <v>-96.5</v>
      </c>
      <c r="J215">
        <f t="shared" si="18"/>
        <v>9312.25</v>
      </c>
      <c r="K215">
        <f t="shared" si="19"/>
        <v>-8733.25</v>
      </c>
      <c r="L215" t="s">
        <v>1548</v>
      </c>
      <c r="M215">
        <v>211</v>
      </c>
    </row>
    <row r="216" spans="1:13">
      <c r="G216" s="14"/>
      <c r="H216" s="14"/>
      <c r="L216" t="s">
        <v>1549</v>
      </c>
      <c r="M216">
        <v>212</v>
      </c>
    </row>
    <row r="217" spans="1:13">
      <c r="G217" s="14"/>
      <c r="H217" s="14"/>
      <c r="L217" t="s">
        <v>1550</v>
      </c>
      <c r="M217">
        <v>213</v>
      </c>
    </row>
    <row r="218" spans="1:13">
      <c r="G218" s="14"/>
      <c r="H218" s="14"/>
      <c r="L218" t="s">
        <v>1551</v>
      </c>
      <c r="M218">
        <v>214</v>
      </c>
    </row>
    <row r="219" spans="1:13">
      <c r="G219" s="14"/>
      <c r="H219" s="14"/>
      <c r="L219" t="s">
        <v>1552</v>
      </c>
      <c r="M219">
        <v>215</v>
      </c>
    </row>
    <row r="220" spans="1:13">
      <c r="G220" s="14"/>
      <c r="H220" s="14"/>
      <c r="L220" t="s">
        <v>1553</v>
      </c>
      <c r="M220">
        <v>216</v>
      </c>
    </row>
    <row r="221" spans="1:13">
      <c r="G221" s="14"/>
      <c r="H221" s="14"/>
      <c r="L221" t="s">
        <v>1554</v>
      </c>
      <c r="M221">
        <v>217</v>
      </c>
    </row>
    <row r="222" spans="1:13">
      <c r="G222" s="14"/>
      <c r="H222" s="14"/>
      <c r="L222" t="s">
        <v>1555</v>
      </c>
      <c r="M222">
        <v>218</v>
      </c>
    </row>
    <row r="223" spans="1:13">
      <c r="G223" s="14"/>
      <c r="H223" s="14"/>
      <c r="L223" t="s">
        <v>1556</v>
      </c>
      <c r="M223">
        <v>219</v>
      </c>
    </row>
    <row r="224" spans="1:13">
      <c r="G224" s="14"/>
      <c r="H224" s="14"/>
      <c r="L224" t="s">
        <v>1557</v>
      </c>
      <c r="M224">
        <v>220</v>
      </c>
    </row>
    <row r="225" spans="7:13">
      <c r="G225" s="14"/>
      <c r="H225" s="14"/>
      <c r="L225" t="s">
        <v>1558</v>
      </c>
      <c r="M225">
        <v>221</v>
      </c>
    </row>
    <row r="226" spans="7:13">
      <c r="G226" s="14"/>
      <c r="H226" s="14"/>
      <c r="L226" t="s">
        <v>1559</v>
      </c>
      <c r="M226">
        <v>222</v>
      </c>
    </row>
    <row r="227" spans="7:13">
      <c r="G227" s="14"/>
      <c r="H227" s="14"/>
      <c r="L227" t="s">
        <v>1560</v>
      </c>
      <c r="M227">
        <v>223</v>
      </c>
    </row>
    <row r="228" spans="7:13">
      <c r="G228" s="14"/>
      <c r="H228" s="14"/>
      <c r="L228" t="s">
        <v>1561</v>
      </c>
      <c r="M228">
        <v>224</v>
      </c>
    </row>
    <row r="229" spans="7:13">
      <c r="G229" s="14"/>
      <c r="H229" s="14"/>
      <c r="L229" t="s">
        <v>1562</v>
      </c>
      <c r="M229">
        <v>225</v>
      </c>
    </row>
    <row r="230" spans="7:13">
      <c r="G230" s="14"/>
      <c r="H230" s="14"/>
      <c r="L230" t="s">
        <v>1563</v>
      </c>
      <c r="M230">
        <v>226</v>
      </c>
    </row>
    <row r="231" spans="7:13">
      <c r="G231" s="14"/>
      <c r="H231" s="14"/>
      <c r="L231" t="s">
        <v>1564</v>
      </c>
      <c r="M231">
        <v>227</v>
      </c>
    </row>
    <row r="232" spans="7:13">
      <c r="G232" s="14"/>
      <c r="H232" s="14"/>
      <c r="L232" t="s">
        <v>1565</v>
      </c>
      <c r="M232">
        <v>228</v>
      </c>
    </row>
    <row r="233" spans="7:13">
      <c r="G233" s="14"/>
      <c r="H233" s="14"/>
      <c r="L233" t="s">
        <v>1566</v>
      </c>
      <c r="M233">
        <v>229</v>
      </c>
    </row>
    <row r="234" spans="7:13">
      <c r="G234" s="14"/>
      <c r="H234" s="14"/>
      <c r="L234" t="s">
        <v>1567</v>
      </c>
      <c r="M234">
        <v>230</v>
      </c>
    </row>
    <row r="235" spans="7:13">
      <c r="G235" s="14"/>
      <c r="H235" s="14"/>
      <c r="L235" t="s">
        <v>1568</v>
      </c>
      <c r="M235">
        <v>231</v>
      </c>
    </row>
    <row r="236" spans="7:13">
      <c r="G236" s="14"/>
      <c r="H236" s="14"/>
      <c r="L236" t="s">
        <v>1569</v>
      </c>
      <c r="M236">
        <v>232</v>
      </c>
    </row>
    <row r="237" spans="7:13">
      <c r="G237" s="14"/>
      <c r="H237" s="14"/>
      <c r="L237" t="s">
        <v>1570</v>
      </c>
      <c r="M237">
        <v>233</v>
      </c>
    </row>
    <row r="238" spans="7:13">
      <c r="G238" s="14"/>
      <c r="H238" s="14"/>
      <c r="L238" t="s">
        <v>1571</v>
      </c>
      <c r="M238">
        <v>234</v>
      </c>
    </row>
    <row r="239" spans="7:13">
      <c r="G239" s="14"/>
      <c r="H239" s="14"/>
      <c r="L239" t="s">
        <v>1572</v>
      </c>
      <c r="M239">
        <v>235</v>
      </c>
    </row>
    <row r="240" spans="7:13">
      <c r="G240" s="14"/>
      <c r="H240" s="14"/>
      <c r="L240" t="s">
        <v>1573</v>
      </c>
      <c r="M240">
        <v>236</v>
      </c>
    </row>
    <row r="241" spans="7:13">
      <c r="G241" s="14"/>
      <c r="H241" s="14"/>
      <c r="L241" t="s">
        <v>1574</v>
      </c>
      <c r="M241">
        <v>237</v>
      </c>
    </row>
    <row r="242" spans="7:13">
      <c r="G242" s="14"/>
      <c r="H242" s="14"/>
      <c r="L242" t="s">
        <v>1575</v>
      </c>
      <c r="M242">
        <v>238</v>
      </c>
    </row>
    <row r="243" spans="7:13">
      <c r="G243" s="14"/>
      <c r="H243" s="14"/>
      <c r="L243" t="s">
        <v>1576</v>
      </c>
      <c r="M243">
        <v>239</v>
      </c>
    </row>
    <row r="244" spans="7:13">
      <c r="G244" s="14"/>
      <c r="H244" s="14"/>
      <c r="L244" t="s">
        <v>1577</v>
      </c>
      <c r="M244">
        <v>240</v>
      </c>
    </row>
    <row r="245" spans="7:13">
      <c r="G245" s="14"/>
      <c r="H245" s="14"/>
      <c r="L245" t="s">
        <v>1578</v>
      </c>
      <c r="M245">
        <v>241</v>
      </c>
    </row>
    <row r="246" spans="7:13">
      <c r="G246" s="14"/>
      <c r="H246" s="14"/>
      <c r="L246" t="s">
        <v>1579</v>
      </c>
      <c r="M246">
        <v>242</v>
      </c>
    </row>
    <row r="247" spans="7:13">
      <c r="G247" s="14"/>
      <c r="H247" s="14"/>
      <c r="L247" t="s">
        <v>1580</v>
      </c>
      <c r="M247">
        <v>243</v>
      </c>
    </row>
    <row r="248" spans="7:13">
      <c r="G248" s="14"/>
      <c r="H248" s="14"/>
      <c r="L248" t="s">
        <v>1581</v>
      </c>
      <c r="M248">
        <v>244</v>
      </c>
    </row>
    <row r="249" spans="7:13">
      <c r="G249" s="14"/>
      <c r="H249" s="14"/>
      <c r="L249" t="s">
        <v>1582</v>
      </c>
      <c r="M249">
        <v>245</v>
      </c>
    </row>
    <row r="250" spans="7:13">
      <c r="G250" s="14"/>
      <c r="H250" s="14"/>
      <c r="L250" t="s">
        <v>1583</v>
      </c>
      <c r="M250">
        <v>246</v>
      </c>
    </row>
    <row r="251" spans="7:13">
      <c r="G251" s="14"/>
      <c r="H251" s="14"/>
      <c r="L251" t="s">
        <v>1584</v>
      </c>
      <c r="M251">
        <v>247</v>
      </c>
    </row>
    <row r="252" spans="7:13">
      <c r="G252" s="14"/>
      <c r="H252" s="14"/>
      <c r="L252" t="s">
        <v>1585</v>
      </c>
      <c r="M252">
        <v>248</v>
      </c>
    </row>
    <row r="253" spans="7:13">
      <c r="G253" s="14"/>
      <c r="H253" s="14"/>
      <c r="L253" t="s">
        <v>1586</v>
      </c>
      <c r="M253">
        <v>249</v>
      </c>
    </row>
    <row r="254" spans="7:13">
      <c r="G254" s="14"/>
      <c r="H254" s="14"/>
      <c r="L254" t="s">
        <v>1587</v>
      </c>
      <c r="M254">
        <v>250</v>
      </c>
    </row>
    <row r="255" spans="7:13">
      <c r="G255" s="14"/>
      <c r="H255" s="14"/>
      <c r="L255" t="s">
        <v>1588</v>
      </c>
      <c r="M255">
        <v>251</v>
      </c>
    </row>
    <row r="256" spans="7:13">
      <c r="G256" s="14"/>
      <c r="H256" s="14"/>
      <c r="L256" t="s">
        <v>1589</v>
      </c>
      <c r="M256">
        <v>252</v>
      </c>
    </row>
    <row r="257" spans="7:13">
      <c r="G257" s="14"/>
      <c r="H257" s="14"/>
      <c r="L257" t="s">
        <v>1590</v>
      </c>
      <c r="M257">
        <v>253</v>
      </c>
    </row>
    <row r="258" spans="7:13">
      <c r="G258" s="14"/>
      <c r="H258" s="14"/>
      <c r="L258" t="s">
        <v>1591</v>
      </c>
      <c r="M258">
        <v>254</v>
      </c>
    </row>
    <row r="259" spans="7:13">
      <c r="G259" s="14"/>
      <c r="H259" s="14"/>
      <c r="L259" t="s">
        <v>1592</v>
      </c>
      <c r="M259">
        <v>255</v>
      </c>
    </row>
    <row r="260" spans="7:13">
      <c r="G260" s="14"/>
      <c r="H260" s="14"/>
      <c r="L260" t="s">
        <v>1593</v>
      </c>
      <c r="M260">
        <v>256</v>
      </c>
    </row>
    <row r="261" spans="7:13">
      <c r="G261" s="14"/>
      <c r="H261" s="14"/>
      <c r="L261" t="s">
        <v>1594</v>
      </c>
      <c r="M261">
        <v>257</v>
      </c>
    </row>
    <row r="262" spans="7:13">
      <c r="G262" s="14"/>
      <c r="H262" s="14"/>
      <c r="L262" t="s">
        <v>1595</v>
      </c>
      <c r="M262">
        <v>258</v>
      </c>
    </row>
    <row r="263" spans="7:13">
      <c r="G263" s="14"/>
      <c r="H263" s="14"/>
      <c r="L263" t="s">
        <v>1596</v>
      </c>
      <c r="M263">
        <v>259</v>
      </c>
    </row>
    <row r="264" spans="7:13">
      <c r="G264" s="14"/>
      <c r="H264" s="14"/>
      <c r="L264" t="s">
        <v>1597</v>
      </c>
      <c r="M264">
        <v>260</v>
      </c>
    </row>
    <row r="265" spans="7:13">
      <c r="G265" s="14"/>
      <c r="H265" s="14"/>
      <c r="L265" t="s">
        <v>1598</v>
      </c>
      <c r="M265">
        <v>261</v>
      </c>
    </row>
    <row r="266" spans="7:13">
      <c r="G266" s="14"/>
      <c r="H266" s="14"/>
      <c r="L266" t="s">
        <v>1599</v>
      </c>
      <c r="M266">
        <v>262</v>
      </c>
    </row>
    <row r="267" spans="7:13">
      <c r="G267" s="14"/>
      <c r="H267" s="14"/>
      <c r="L267" t="s">
        <v>1600</v>
      </c>
      <c r="M267">
        <v>263</v>
      </c>
    </row>
    <row r="268" spans="7:13">
      <c r="G268" s="14"/>
      <c r="H268" s="14"/>
      <c r="L268" t="s">
        <v>1601</v>
      </c>
      <c r="M268">
        <v>264</v>
      </c>
    </row>
    <row r="269" spans="7:13">
      <c r="G269" s="14"/>
      <c r="H269" s="14"/>
      <c r="L269" t="s">
        <v>1602</v>
      </c>
      <c r="M269">
        <v>265</v>
      </c>
    </row>
    <row r="270" spans="7:13">
      <c r="G270" s="14"/>
      <c r="H270" s="14"/>
      <c r="L270" t="s">
        <v>1603</v>
      </c>
      <c r="M270">
        <v>266</v>
      </c>
    </row>
    <row r="271" spans="7:13">
      <c r="G271" s="14"/>
      <c r="H271" s="14"/>
      <c r="L271" t="s">
        <v>1604</v>
      </c>
      <c r="M271">
        <v>267</v>
      </c>
    </row>
    <row r="272" spans="7:13">
      <c r="G272" s="14"/>
      <c r="H272" s="14"/>
      <c r="L272" t="s">
        <v>1605</v>
      </c>
      <c r="M272">
        <v>268</v>
      </c>
    </row>
    <row r="273" spans="7:13">
      <c r="G273" s="14"/>
      <c r="H273" s="14"/>
      <c r="L273" t="s">
        <v>1606</v>
      </c>
      <c r="M273">
        <v>269</v>
      </c>
    </row>
    <row r="274" spans="7:13">
      <c r="G274" s="14"/>
      <c r="H274" s="14"/>
      <c r="L274" t="s">
        <v>1607</v>
      </c>
      <c r="M274">
        <v>270</v>
      </c>
    </row>
    <row r="275" spans="7:13">
      <c r="G275" s="14"/>
      <c r="H275" s="14"/>
      <c r="L275" t="s">
        <v>1608</v>
      </c>
      <c r="M275">
        <v>271</v>
      </c>
    </row>
    <row r="276" spans="7:13">
      <c r="G276" s="14"/>
      <c r="H276" s="14"/>
      <c r="L276" t="s">
        <v>1609</v>
      </c>
      <c r="M276">
        <v>272</v>
      </c>
    </row>
    <row r="277" spans="7:13">
      <c r="G277" s="14"/>
      <c r="H277" s="14"/>
      <c r="L277" t="s">
        <v>1610</v>
      </c>
      <c r="M277">
        <v>273</v>
      </c>
    </row>
    <row r="278" spans="7:13">
      <c r="G278" s="14"/>
      <c r="H278" s="14"/>
      <c r="L278" t="s">
        <v>1611</v>
      </c>
      <c r="M278">
        <v>274</v>
      </c>
    </row>
    <row r="279" spans="7:13">
      <c r="G279" s="14"/>
      <c r="H279" s="14"/>
      <c r="L279" t="s">
        <v>1612</v>
      </c>
      <c r="M279">
        <v>275</v>
      </c>
    </row>
    <row r="280" spans="7:13">
      <c r="G280" s="14"/>
      <c r="H280" s="14"/>
      <c r="L280" t="s">
        <v>1613</v>
      </c>
      <c r="M280">
        <v>276</v>
      </c>
    </row>
    <row r="281" spans="7:13">
      <c r="G281" s="14"/>
      <c r="H281" s="14"/>
      <c r="L281" t="s">
        <v>1614</v>
      </c>
      <c r="M281">
        <v>277</v>
      </c>
    </row>
    <row r="282" spans="7:13">
      <c r="G282" s="14"/>
      <c r="H282" s="14"/>
      <c r="L282" t="s">
        <v>1615</v>
      </c>
      <c r="M282">
        <v>278</v>
      </c>
    </row>
    <row r="283" spans="7:13">
      <c r="G283" s="14"/>
      <c r="H283" s="14"/>
      <c r="L283" t="s">
        <v>1616</v>
      </c>
      <c r="M283">
        <v>279</v>
      </c>
    </row>
    <row r="284" spans="7:13">
      <c r="G284" s="14"/>
      <c r="H284" s="14"/>
      <c r="L284" t="s">
        <v>1617</v>
      </c>
      <c r="M284">
        <v>280</v>
      </c>
    </row>
    <row r="285" spans="7:13">
      <c r="G285" s="14"/>
      <c r="H285" s="14"/>
      <c r="L285" t="s">
        <v>1618</v>
      </c>
      <c r="M285">
        <v>281</v>
      </c>
    </row>
    <row r="286" spans="7:13">
      <c r="G286" s="14"/>
      <c r="H286" s="14"/>
      <c r="L286" t="s">
        <v>1619</v>
      </c>
      <c r="M286">
        <v>282</v>
      </c>
    </row>
    <row r="287" spans="7:13">
      <c r="G287" s="14"/>
      <c r="H287" s="14"/>
      <c r="L287" t="s">
        <v>1620</v>
      </c>
      <c r="M287">
        <v>283</v>
      </c>
    </row>
    <row r="288" spans="7:13">
      <c r="G288" s="14"/>
      <c r="H288" s="14"/>
      <c r="L288" t="s">
        <v>1621</v>
      </c>
      <c r="M288">
        <v>284</v>
      </c>
    </row>
    <row r="289" spans="7:13">
      <c r="G289" s="14"/>
      <c r="H289" s="14"/>
      <c r="L289" t="s">
        <v>1622</v>
      </c>
      <c r="M289">
        <v>285</v>
      </c>
    </row>
    <row r="290" spans="7:13">
      <c r="G290" s="14"/>
      <c r="H290" s="14"/>
      <c r="L290" t="s">
        <v>1623</v>
      </c>
      <c r="M290">
        <v>286</v>
      </c>
    </row>
    <row r="291" spans="7:13">
      <c r="G291" s="14"/>
      <c r="H291" s="14"/>
      <c r="L291" t="s">
        <v>1624</v>
      </c>
      <c r="M291">
        <v>287</v>
      </c>
    </row>
    <row r="292" spans="7:13">
      <c r="G292" s="14"/>
      <c r="H292" s="14"/>
      <c r="L292" t="s">
        <v>1625</v>
      </c>
      <c r="M292">
        <v>288</v>
      </c>
    </row>
    <row r="293" spans="7:13">
      <c r="G293" s="14"/>
      <c r="H293" s="14"/>
      <c r="L293" t="s">
        <v>1626</v>
      </c>
      <c r="M293">
        <v>289</v>
      </c>
    </row>
    <row r="294" spans="7:13">
      <c r="G294" s="14"/>
      <c r="H294" s="14"/>
      <c r="L294" t="s">
        <v>1627</v>
      </c>
      <c r="M294">
        <v>290</v>
      </c>
    </row>
    <row r="295" spans="7:13">
      <c r="G295" s="14"/>
      <c r="H295" s="14"/>
      <c r="L295" t="s">
        <v>1628</v>
      </c>
      <c r="M295">
        <v>291</v>
      </c>
    </row>
    <row r="296" spans="7:13">
      <c r="G296" s="14"/>
      <c r="H296" s="14"/>
      <c r="L296" t="s">
        <v>1629</v>
      </c>
      <c r="M296">
        <v>292</v>
      </c>
    </row>
    <row r="297" spans="7:13">
      <c r="G297" s="14"/>
      <c r="H297" s="14"/>
      <c r="L297" t="s">
        <v>1630</v>
      </c>
      <c r="M297">
        <v>293</v>
      </c>
    </row>
    <row r="298" spans="7:13">
      <c r="G298" s="14"/>
      <c r="H298" s="14"/>
      <c r="L298" t="s">
        <v>1631</v>
      </c>
      <c r="M298">
        <v>294</v>
      </c>
    </row>
    <row r="299" spans="7:13">
      <c r="G299" s="14"/>
      <c r="H299" s="14"/>
      <c r="L299" t="s">
        <v>1632</v>
      </c>
      <c r="M299">
        <v>295</v>
      </c>
    </row>
    <row r="300" spans="7:13">
      <c r="G300" s="14"/>
      <c r="H300" s="14"/>
      <c r="L300" t="s">
        <v>1633</v>
      </c>
      <c r="M300">
        <v>296</v>
      </c>
    </row>
    <row r="301" spans="7:13">
      <c r="G301" s="14"/>
      <c r="H301" s="14"/>
      <c r="L301" t="s">
        <v>1634</v>
      </c>
      <c r="M301">
        <v>297</v>
      </c>
    </row>
    <row r="302" spans="7:13">
      <c r="G302" s="14"/>
      <c r="H302" s="14"/>
      <c r="L302" t="s">
        <v>1635</v>
      </c>
      <c r="M302">
        <v>298</v>
      </c>
    </row>
    <row r="303" spans="7:13">
      <c r="G303" s="14"/>
      <c r="H303" s="14"/>
      <c r="L303" t="s">
        <v>1636</v>
      </c>
      <c r="M303">
        <v>299</v>
      </c>
    </row>
    <row r="304" spans="7:13">
      <c r="G304" s="14"/>
      <c r="H304" s="14"/>
      <c r="L304" t="s">
        <v>1637</v>
      </c>
      <c r="M304">
        <v>300</v>
      </c>
    </row>
    <row r="305" spans="7:13">
      <c r="G305" s="14"/>
      <c r="H305" s="14"/>
      <c r="L305" t="s">
        <v>1638</v>
      </c>
      <c r="M305">
        <v>301</v>
      </c>
    </row>
    <row r="306" spans="7:13">
      <c r="G306" s="14"/>
      <c r="H306" s="14"/>
      <c r="L306" t="s">
        <v>1639</v>
      </c>
      <c r="M306">
        <v>302</v>
      </c>
    </row>
    <row r="307" spans="7:13">
      <c r="G307" s="14"/>
      <c r="H307" s="14"/>
      <c r="L307" t="s">
        <v>1640</v>
      </c>
      <c r="M307">
        <v>303</v>
      </c>
    </row>
    <row r="308" spans="7:13">
      <c r="G308" s="14"/>
      <c r="H308" s="14"/>
      <c r="L308" t="s">
        <v>1641</v>
      </c>
      <c r="M308">
        <v>304</v>
      </c>
    </row>
    <row r="309" spans="7:13">
      <c r="G309" s="14"/>
      <c r="H309" s="14"/>
      <c r="L309" t="s">
        <v>1642</v>
      </c>
      <c r="M309">
        <v>305</v>
      </c>
    </row>
    <row r="310" spans="7:13">
      <c r="G310" s="14"/>
      <c r="H310" s="14"/>
      <c r="L310" t="s">
        <v>1643</v>
      </c>
      <c r="M310">
        <v>306</v>
      </c>
    </row>
    <row r="311" spans="7:13">
      <c r="G311" s="14"/>
      <c r="H311" s="14"/>
      <c r="L311" t="s">
        <v>1644</v>
      </c>
      <c r="M311">
        <v>307</v>
      </c>
    </row>
    <row r="312" spans="7:13">
      <c r="G312" s="14"/>
      <c r="H312" s="14"/>
      <c r="L312" t="s">
        <v>1645</v>
      </c>
      <c r="M312">
        <v>308</v>
      </c>
    </row>
    <row r="313" spans="7:13">
      <c r="G313" s="14"/>
      <c r="H313" s="14"/>
      <c r="L313" t="s">
        <v>1646</v>
      </c>
      <c r="M313">
        <v>309</v>
      </c>
    </row>
    <row r="314" spans="7:13">
      <c r="G314" s="14"/>
      <c r="H314" s="14"/>
      <c r="L314" t="s">
        <v>1647</v>
      </c>
      <c r="M314">
        <v>310</v>
      </c>
    </row>
    <row r="315" spans="7:13">
      <c r="G315" s="14"/>
      <c r="H315" s="14"/>
      <c r="L315" t="s">
        <v>1648</v>
      </c>
      <c r="M315">
        <v>311</v>
      </c>
    </row>
    <row r="316" spans="7:13">
      <c r="G316" s="14"/>
      <c r="H316" s="14"/>
      <c r="L316" t="s">
        <v>1649</v>
      </c>
      <c r="M316">
        <v>312</v>
      </c>
    </row>
    <row r="317" spans="7:13">
      <c r="G317" s="14"/>
      <c r="H317" s="14"/>
      <c r="L317" t="s">
        <v>1650</v>
      </c>
      <c r="M317">
        <v>313</v>
      </c>
    </row>
    <row r="318" spans="7:13">
      <c r="G318" s="14"/>
      <c r="H318" s="14"/>
      <c r="L318" t="s">
        <v>1651</v>
      </c>
      <c r="M318">
        <v>314</v>
      </c>
    </row>
    <row r="319" spans="7:13">
      <c r="G319" s="14"/>
      <c r="H319" s="14"/>
      <c r="L319" t="s">
        <v>1652</v>
      </c>
      <c r="M319">
        <v>315</v>
      </c>
    </row>
    <row r="320" spans="7:13">
      <c r="G320" s="14"/>
      <c r="H320" s="14"/>
      <c r="L320" t="s">
        <v>1653</v>
      </c>
      <c r="M320">
        <v>316</v>
      </c>
    </row>
    <row r="321" spans="7:13">
      <c r="G321" s="14"/>
      <c r="H321" s="14"/>
      <c r="L321" t="s">
        <v>1654</v>
      </c>
      <c r="M321">
        <v>317</v>
      </c>
    </row>
    <row r="322" spans="7:13">
      <c r="G322" s="14"/>
      <c r="H322" s="14"/>
      <c r="L322" t="s">
        <v>1655</v>
      </c>
      <c r="M322">
        <v>318</v>
      </c>
    </row>
    <row r="323" spans="7:13">
      <c r="G323" s="14"/>
      <c r="H323" s="14"/>
      <c r="L323" t="s">
        <v>1656</v>
      </c>
      <c r="M323">
        <v>319</v>
      </c>
    </row>
    <row r="324" spans="7:13">
      <c r="G324" s="14"/>
      <c r="H324" s="14"/>
      <c r="L324" t="s">
        <v>1657</v>
      </c>
      <c r="M324">
        <v>320</v>
      </c>
    </row>
    <row r="325" spans="7:13">
      <c r="G325" s="14"/>
      <c r="H325" s="14"/>
      <c r="L325" t="s">
        <v>1658</v>
      </c>
      <c r="M325">
        <v>321</v>
      </c>
    </row>
    <row r="326" spans="7:13">
      <c r="G326" s="14"/>
      <c r="H326" s="14"/>
      <c r="L326" t="s">
        <v>1659</v>
      </c>
      <c r="M326">
        <v>322</v>
      </c>
    </row>
    <row r="327" spans="7:13">
      <c r="G327" s="14"/>
      <c r="H327" s="14"/>
      <c r="L327" t="s">
        <v>1660</v>
      </c>
      <c r="M327">
        <v>323</v>
      </c>
    </row>
    <row r="328" spans="7:13">
      <c r="G328" s="14"/>
      <c r="H328" s="14"/>
      <c r="L328" t="s">
        <v>1661</v>
      </c>
      <c r="M328">
        <v>324</v>
      </c>
    </row>
    <row r="329" spans="7:13">
      <c r="G329" s="14"/>
      <c r="H329" s="14"/>
      <c r="L329" t="s">
        <v>1662</v>
      </c>
      <c r="M329">
        <v>325</v>
      </c>
    </row>
    <row r="330" spans="7:13">
      <c r="G330" s="14"/>
      <c r="H330" s="14"/>
      <c r="L330" t="s">
        <v>1663</v>
      </c>
      <c r="M330">
        <v>326</v>
      </c>
    </row>
    <row r="331" spans="7:13">
      <c r="G331" s="14"/>
      <c r="H331" s="14"/>
      <c r="L331" t="s">
        <v>1664</v>
      </c>
      <c r="M331">
        <v>327</v>
      </c>
    </row>
    <row r="332" spans="7:13">
      <c r="G332" s="14"/>
      <c r="H332" s="14"/>
      <c r="L332" t="s">
        <v>1665</v>
      </c>
      <c r="M332">
        <v>328</v>
      </c>
    </row>
    <row r="333" spans="7:13">
      <c r="G333" s="14"/>
      <c r="H333" s="14"/>
      <c r="L333" t="s">
        <v>1666</v>
      </c>
      <c r="M333">
        <v>329</v>
      </c>
    </row>
    <row r="334" spans="7:13">
      <c r="G334" s="14"/>
      <c r="H334" s="14"/>
      <c r="L334" t="s">
        <v>1667</v>
      </c>
      <c r="M334">
        <v>330</v>
      </c>
    </row>
    <row r="335" spans="7:13">
      <c r="G335" s="14"/>
      <c r="H335" s="14"/>
      <c r="L335" t="s">
        <v>1668</v>
      </c>
      <c r="M335">
        <v>331</v>
      </c>
    </row>
    <row r="336" spans="7:13">
      <c r="G336" s="14"/>
      <c r="H336" s="14"/>
      <c r="L336" t="s">
        <v>1669</v>
      </c>
      <c r="M336">
        <v>332</v>
      </c>
    </row>
    <row r="337" spans="7:13">
      <c r="G337" s="14"/>
      <c r="H337" s="14"/>
      <c r="L337" t="s">
        <v>1670</v>
      </c>
      <c r="M337">
        <v>333</v>
      </c>
    </row>
    <row r="338" spans="7:13">
      <c r="G338" s="14"/>
      <c r="H338" s="14"/>
      <c r="L338" t="s">
        <v>1671</v>
      </c>
      <c r="M338">
        <v>334</v>
      </c>
    </row>
    <row r="339" spans="7:13">
      <c r="G339" s="14"/>
      <c r="H339" s="14"/>
      <c r="L339" t="s">
        <v>1672</v>
      </c>
      <c r="M339">
        <v>335</v>
      </c>
    </row>
    <row r="340" spans="7:13">
      <c r="G340" s="14"/>
      <c r="H340" s="14"/>
      <c r="L340" t="s">
        <v>1673</v>
      </c>
      <c r="M340">
        <v>336</v>
      </c>
    </row>
    <row r="341" spans="7:13">
      <c r="G341" s="14"/>
      <c r="H341" s="14"/>
      <c r="L341" t="s">
        <v>1674</v>
      </c>
      <c r="M341">
        <v>337</v>
      </c>
    </row>
    <row r="342" spans="7:13">
      <c r="G342" s="14"/>
      <c r="H342" s="14"/>
      <c r="L342" t="s">
        <v>1675</v>
      </c>
      <c r="M342">
        <v>338</v>
      </c>
    </row>
    <row r="343" spans="7:13">
      <c r="G343" s="14"/>
      <c r="H343" s="14"/>
      <c r="L343" t="s">
        <v>1676</v>
      </c>
      <c r="M343">
        <v>339</v>
      </c>
    </row>
    <row r="344" spans="7:13">
      <c r="G344" s="14"/>
      <c r="H344" s="14"/>
      <c r="L344" t="s">
        <v>1677</v>
      </c>
      <c r="M344">
        <v>340</v>
      </c>
    </row>
    <row r="345" spans="7:13">
      <c r="G345" s="14"/>
      <c r="H345" s="14"/>
      <c r="L345" t="s">
        <v>1678</v>
      </c>
      <c r="M345">
        <v>341</v>
      </c>
    </row>
    <row r="346" spans="7:13">
      <c r="G346" s="14"/>
      <c r="H346" s="14"/>
      <c r="L346" t="s">
        <v>1679</v>
      </c>
      <c r="M346">
        <v>342</v>
      </c>
    </row>
    <row r="347" spans="7:13">
      <c r="G347" s="14"/>
      <c r="H347" s="14"/>
      <c r="L347" t="s">
        <v>1680</v>
      </c>
      <c r="M347">
        <v>343</v>
      </c>
    </row>
    <row r="348" spans="7:13">
      <c r="G348" s="14"/>
      <c r="H348" s="14"/>
      <c r="L348" t="s">
        <v>1681</v>
      </c>
      <c r="M348">
        <v>344</v>
      </c>
    </row>
    <row r="349" spans="7:13">
      <c r="G349" s="14"/>
      <c r="H349" s="14"/>
      <c r="L349" t="s">
        <v>1682</v>
      </c>
      <c r="M349">
        <v>345</v>
      </c>
    </row>
    <row r="350" spans="7:13">
      <c r="L350" t="s">
        <v>1683</v>
      </c>
      <c r="M350">
        <v>346</v>
      </c>
    </row>
    <row r="351" spans="7:13">
      <c r="L351" t="s">
        <v>1684</v>
      </c>
      <c r="M351">
        <v>347</v>
      </c>
    </row>
    <row r="352" spans="7:13">
      <c r="L352" t="s">
        <v>1685</v>
      </c>
      <c r="M352">
        <v>348</v>
      </c>
    </row>
    <row r="353" spans="12:13">
      <c r="L353" t="s">
        <v>1686</v>
      </c>
      <c r="M353">
        <v>349</v>
      </c>
    </row>
    <row r="354" spans="12:13">
      <c r="L354" t="s">
        <v>1687</v>
      </c>
      <c r="M354">
        <v>350</v>
      </c>
    </row>
    <row r="355" spans="12:13">
      <c r="L355" t="s">
        <v>1688</v>
      </c>
      <c r="M355">
        <v>351</v>
      </c>
    </row>
    <row r="356" spans="12:13">
      <c r="L356" t="s">
        <v>1689</v>
      </c>
      <c r="M356">
        <v>352</v>
      </c>
    </row>
    <row r="357" spans="12:13">
      <c r="L357" t="s">
        <v>1690</v>
      </c>
      <c r="M357">
        <v>353</v>
      </c>
    </row>
    <row r="358" spans="12:13">
      <c r="L358" t="s">
        <v>1691</v>
      </c>
      <c r="M358">
        <v>354</v>
      </c>
    </row>
    <row r="359" spans="12:13">
      <c r="L359" t="s">
        <v>1692</v>
      </c>
      <c r="M359">
        <v>355</v>
      </c>
    </row>
    <row r="360" spans="12:13">
      <c r="L360" t="s">
        <v>1693</v>
      </c>
      <c r="M360">
        <v>356</v>
      </c>
    </row>
    <row r="361" spans="12:13">
      <c r="L361" t="s">
        <v>1694</v>
      </c>
      <c r="M361">
        <v>357</v>
      </c>
    </row>
    <row r="362" spans="12:13">
      <c r="L362" t="s">
        <v>1695</v>
      </c>
      <c r="M362">
        <v>358</v>
      </c>
    </row>
    <row r="363" spans="12:13">
      <c r="L363" t="s">
        <v>1696</v>
      </c>
      <c r="M363">
        <v>359</v>
      </c>
    </row>
    <row r="364" spans="12:13">
      <c r="L364" t="s">
        <v>1697</v>
      </c>
      <c r="M364">
        <v>360</v>
      </c>
    </row>
    <row r="365" spans="12:13">
      <c r="L365" t="s">
        <v>1698</v>
      </c>
      <c r="M365">
        <v>361</v>
      </c>
    </row>
    <row r="366" spans="12:13">
      <c r="L366" t="s">
        <v>1699</v>
      </c>
      <c r="M366">
        <v>362</v>
      </c>
    </row>
    <row r="367" spans="12:13">
      <c r="L367" t="s">
        <v>1700</v>
      </c>
      <c r="M367">
        <v>363</v>
      </c>
    </row>
    <row r="368" spans="12:13">
      <c r="L368" t="s">
        <v>1701</v>
      </c>
      <c r="M368">
        <v>364</v>
      </c>
    </row>
    <row r="369" spans="12:13">
      <c r="L369" t="s">
        <v>1702</v>
      </c>
      <c r="M369">
        <v>365</v>
      </c>
    </row>
    <row r="370" spans="12:13">
      <c r="L370" t="s">
        <v>1703</v>
      </c>
      <c r="M370">
        <v>366</v>
      </c>
    </row>
    <row r="371" spans="12:13">
      <c r="L371" t="s">
        <v>1704</v>
      </c>
      <c r="M371">
        <v>367</v>
      </c>
    </row>
    <row r="372" spans="12:13">
      <c r="L372" t="s">
        <v>1705</v>
      </c>
      <c r="M372">
        <v>368</v>
      </c>
    </row>
    <row r="373" spans="12:13">
      <c r="L373" t="s">
        <v>1706</v>
      </c>
      <c r="M373">
        <v>369</v>
      </c>
    </row>
    <row r="374" spans="12:13">
      <c r="L374" t="s">
        <v>1707</v>
      </c>
      <c r="M374">
        <v>370</v>
      </c>
    </row>
    <row r="375" spans="12:13">
      <c r="L375" t="s">
        <v>1708</v>
      </c>
      <c r="M375">
        <v>371</v>
      </c>
    </row>
    <row r="376" spans="12:13">
      <c r="L376" t="s">
        <v>1709</v>
      </c>
      <c r="M376">
        <v>372</v>
      </c>
    </row>
    <row r="377" spans="12:13">
      <c r="L377" t="s">
        <v>1710</v>
      </c>
      <c r="M377">
        <v>373</v>
      </c>
    </row>
    <row r="378" spans="12:13">
      <c r="L378" t="s">
        <v>1711</v>
      </c>
      <c r="M378">
        <v>374</v>
      </c>
    </row>
    <row r="379" spans="12:13">
      <c r="L379" t="s">
        <v>1712</v>
      </c>
      <c r="M379">
        <v>375</v>
      </c>
    </row>
    <row r="380" spans="12:13">
      <c r="L380" t="s">
        <v>1713</v>
      </c>
      <c r="M380">
        <v>376</v>
      </c>
    </row>
    <row r="381" spans="12:13">
      <c r="L381" t="s">
        <v>1714</v>
      </c>
      <c r="M381">
        <v>377</v>
      </c>
    </row>
    <row r="382" spans="12:13">
      <c r="L382" t="s">
        <v>1715</v>
      </c>
      <c r="M382">
        <v>378</v>
      </c>
    </row>
    <row r="383" spans="12:13">
      <c r="L383" t="s">
        <v>1716</v>
      </c>
      <c r="M383">
        <v>379</v>
      </c>
    </row>
    <row r="384" spans="12:13">
      <c r="L384" t="s">
        <v>1717</v>
      </c>
      <c r="M384">
        <v>380</v>
      </c>
    </row>
    <row r="385" spans="12:13">
      <c r="L385" t="s">
        <v>1718</v>
      </c>
      <c r="M385">
        <v>381</v>
      </c>
    </row>
    <row r="386" spans="12:13">
      <c r="L386" t="s">
        <v>1719</v>
      </c>
      <c r="M386">
        <v>382</v>
      </c>
    </row>
    <row r="387" spans="12:13">
      <c r="L387" t="s">
        <v>1720</v>
      </c>
      <c r="M387">
        <v>383</v>
      </c>
    </row>
    <row r="388" spans="12:13">
      <c r="L388" t="s">
        <v>1721</v>
      </c>
      <c r="M388">
        <v>384</v>
      </c>
    </row>
    <row r="389" spans="12:13">
      <c r="L389" t="s">
        <v>1722</v>
      </c>
      <c r="M389">
        <v>385</v>
      </c>
    </row>
    <row r="390" spans="12:13">
      <c r="L390" t="s">
        <v>1723</v>
      </c>
      <c r="M390">
        <v>386</v>
      </c>
    </row>
    <row r="391" spans="12:13">
      <c r="L391" t="s">
        <v>1724</v>
      </c>
      <c r="M391">
        <v>387</v>
      </c>
    </row>
    <row r="392" spans="12:13">
      <c r="L392" t="s">
        <v>1725</v>
      </c>
      <c r="M392">
        <v>388</v>
      </c>
    </row>
    <row r="393" spans="12:13">
      <c r="L393" t="s">
        <v>1726</v>
      </c>
      <c r="M393">
        <v>389</v>
      </c>
    </row>
    <row r="394" spans="12:13">
      <c r="L394" t="s">
        <v>1727</v>
      </c>
      <c r="M394">
        <v>390</v>
      </c>
    </row>
    <row r="395" spans="12:13">
      <c r="L395" t="s">
        <v>1728</v>
      </c>
      <c r="M395">
        <v>391</v>
      </c>
    </row>
    <row r="396" spans="12:13">
      <c r="L396" t="s">
        <v>1729</v>
      </c>
      <c r="M396">
        <v>392</v>
      </c>
    </row>
    <row r="397" spans="12:13">
      <c r="L397" t="s">
        <v>1730</v>
      </c>
      <c r="M397">
        <v>393</v>
      </c>
    </row>
    <row r="398" spans="12:13">
      <c r="L398" t="s">
        <v>1731</v>
      </c>
      <c r="M398">
        <v>394</v>
      </c>
    </row>
    <row r="399" spans="12:13">
      <c r="L399" t="s">
        <v>1732</v>
      </c>
      <c r="M399">
        <v>395</v>
      </c>
    </row>
    <row r="400" spans="12:13">
      <c r="L400" t="s">
        <v>1733</v>
      </c>
      <c r="M400">
        <v>396</v>
      </c>
    </row>
    <row r="401" spans="12:13">
      <c r="L401" t="s">
        <v>1734</v>
      </c>
      <c r="M401">
        <v>397</v>
      </c>
    </row>
    <row r="402" spans="12:13">
      <c r="L402" t="s">
        <v>1735</v>
      </c>
      <c r="M402">
        <v>398</v>
      </c>
    </row>
    <row r="403" spans="12:13">
      <c r="L403" t="s">
        <v>1736</v>
      </c>
      <c r="M403">
        <v>399</v>
      </c>
    </row>
    <row r="404" spans="12:13">
      <c r="L404" t="s">
        <v>1737</v>
      </c>
      <c r="M404">
        <v>400</v>
      </c>
    </row>
    <row r="405" spans="12:13">
      <c r="L405" t="s">
        <v>1738</v>
      </c>
      <c r="M405">
        <v>401</v>
      </c>
    </row>
    <row r="406" spans="12:13">
      <c r="L406" t="s">
        <v>1739</v>
      </c>
      <c r="M406">
        <v>402</v>
      </c>
    </row>
    <row r="407" spans="12:13">
      <c r="L407" t="s">
        <v>1740</v>
      </c>
      <c r="M407">
        <v>403</v>
      </c>
    </row>
    <row r="408" spans="12:13">
      <c r="L408" t="s">
        <v>1741</v>
      </c>
      <c r="M408">
        <v>404</v>
      </c>
    </row>
    <row r="409" spans="12:13">
      <c r="L409" t="s">
        <v>1742</v>
      </c>
      <c r="M409">
        <v>405</v>
      </c>
    </row>
    <row r="410" spans="12:13">
      <c r="L410" t="s">
        <v>1743</v>
      </c>
      <c r="M410">
        <v>406</v>
      </c>
    </row>
    <row r="411" spans="12:13">
      <c r="L411" t="s">
        <v>1744</v>
      </c>
      <c r="M411">
        <v>407</v>
      </c>
    </row>
    <row r="412" spans="12:13">
      <c r="L412" t="s">
        <v>1745</v>
      </c>
      <c r="M412">
        <v>408</v>
      </c>
    </row>
    <row r="413" spans="12:13">
      <c r="L413" t="s">
        <v>1746</v>
      </c>
      <c r="M413">
        <v>409</v>
      </c>
    </row>
    <row r="414" spans="12:13">
      <c r="L414" t="s">
        <v>1747</v>
      </c>
      <c r="M414">
        <v>410</v>
      </c>
    </row>
    <row r="415" spans="12:13">
      <c r="L415" t="s">
        <v>1748</v>
      </c>
      <c r="M415">
        <v>411</v>
      </c>
    </row>
    <row r="416" spans="12:13">
      <c r="L416" t="s">
        <v>1749</v>
      </c>
      <c r="M416">
        <v>412</v>
      </c>
    </row>
    <row r="417" spans="12:13">
      <c r="L417" t="s">
        <v>1750</v>
      </c>
      <c r="M417">
        <v>413</v>
      </c>
    </row>
    <row r="418" spans="12:13">
      <c r="L418" t="s">
        <v>1751</v>
      </c>
      <c r="M418">
        <v>414</v>
      </c>
    </row>
    <row r="419" spans="12:13">
      <c r="L419" t="s">
        <v>1752</v>
      </c>
      <c r="M419">
        <v>415</v>
      </c>
    </row>
    <row r="420" spans="12:13">
      <c r="L420" t="s">
        <v>1753</v>
      </c>
      <c r="M420">
        <v>416</v>
      </c>
    </row>
    <row r="421" spans="12:13">
      <c r="L421" t="s">
        <v>1754</v>
      </c>
      <c r="M421">
        <v>417</v>
      </c>
    </row>
    <row r="422" spans="12:13">
      <c r="L422" t="s">
        <v>1755</v>
      </c>
      <c r="M422">
        <v>418</v>
      </c>
    </row>
    <row r="423" spans="12:13">
      <c r="L423" t="s">
        <v>1756</v>
      </c>
      <c r="M423">
        <v>419</v>
      </c>
    </row>
    <row r="424" spans="12:13">
      <c r="L424" t="s">
        <v>1757</v>
      </c>
      <c r="M424">
        <v>420</v>
      </c>
    </row>
    <row r="425" spans="12:13">
      <c r="L425" t="s">
        <v>1758</v>
      </c>
      <c r="M425">
        <v>421</v>
      </c>
    </row>
    <row r="426" spans="12:13">
      <c r="L426" t="s">
        <v>1759</v>
      </c>
      <c r="M426">
        <v>422</v>
      </c>
    </row>
    <row r="427" spans="12:13">
      <c r="L427" t="s">
        <v>1760</v>
      </c>
      <c r="M427">
        <v>423</v>
      </c>
    </row>
    <row r="428" spans="12:13">
      <c r="L428" t="s">
        <v>1761</v>
      </c>
      <c r="M428">
        <v>424</v>
      </c>
    </row>
    <row r="429" spans="12:13">
      <c r="L429" t="s">
        <v>1762</v>
      </c>
      <c r="M429">
        <v>425</v>
      </c>
    </row>
    <row r="430" spans="12:13">
      <c r="L430" t="s">
        <v>1763</v>
      </c>
      <c r="M430">
        <v>426</v>
      </c>
    </row>
    <row r="431" spans="12:13">
      <c r="L431" t="s">
        <v>1764</v>
      </c>
      <c r="M431">
        <v>427</v>
      </c>
    </row>
    <row r="432" spans="12:13">
      <c r="L432" t="s">
        <v>1765</v>
      </c>
      <c r="M432">
        <v>428</v>
      </c>
    </row>
    <row r="433" spans="12:13">
      <c r="L433" t="s">
        <v>1766</v>
      </c>
      <c r="M433">
        <v>429</v>
      </c>
    </row>
    <row r="434" spans="12:13">
      <c r="L434" t="s">
        <v>1767</v>
      </c>
      <c r="M434">
        <v>430</v>
      </c>
    </row>
    <row r="435" spans="12:13">
      <c r="L435" t="s">
        <v>1768</v>
      </c>
      <c r="M435">
        <v>431</v>
      </c>
    </row>
    <row r="436" spans="12:13">
      <c r="L436" t="s">
        <v>1769</v>
      </c>
      <c r="M436">
        <v>432</v>
      </c>
    </row>
    <row r="437" spans="12:13">
      <c r="L437" t="s">
        <v>1770</v>
      </c>
      <c r="M437">
        <v>433</v>
      </c>
    </row>
    <row r="438" spans="12:13">
      <c r="L438" t="s">
        <v>1771</v>
      </c>
      <c r="M438">
        <v>434</v>
      </c>
    </row>
    <row r="439" spans="12:13">
      <c r="L439" t="s">
        <v>1772</v>
      </c>
      <c r="M439">
        <v>435</v>
      </c>
    </row>
    <row r="440" spans="12:13">
      <c r="L440" t="s">
        <v>1773</v>
      </c>
      <c r="M440">
        <v>436</v>
      </c>
    </row>
    <row r="441" spans="12:13">
      <c r="L441" t="s">
        <v>1774</v>
      </c>
      <c r="M441">
        <v>437</v>
      </c>
    </row>
    <row r="442" spans="12:13">
      <c r="L442" t="s">
        <v>1775</v>
      </c>
      <c r="M442">
        <v>438</v>
      </c>
    </row>
    <row r="443" spans="12:13">
      <c r="L443" t="s">
        <v>1776</v>
      </c>
      <c r="M443">
        <v>439</v>
      </c>
    </row>
    <row r="444" spans="12:13">
      <c r="L444" t="s">
        <v>1777</v>
      </c>
      <c r="M444">
        <v>440</v>
      </c>
    </row>
    <row r="445" spans="12:13">
      <c r="L445" t="s">
        <v>1778</v>
      </c>
      <c r="M445">
        <v>441</v>
      </c>
    </row>
    <row r="446" spans="12:13">
      <c r="L446" t="s">
        <v>1779</v>
      </c>
      <c r="M446">
        <v>442</v>
      </c>
    </row>
    <row r="447" spans="12:13">
      <c r="L447" t="s">
        <v>1780</v>
      </c>
      <c r="M447">
        <v>443</v>
      </c>
    </row>
    <row r="448" spans="12:13">
      <c r="L448" t="s">
        <v>1781</v>
      </c>
      <c r="M448">
        <v>444</v>
      </c>
    </row>
    <row r="449" spans="12:13">
      <c r="L449" t="s">
        <v>1782</v>
      </c>
      <c r="M449">
        <v>445</v>
      </c>
    </row>
    <row r="450" spans="12:13">
      <c r="L450" t="s">
        <v>1783</v>
      </c>
      <c r="M450">
        <v>446</v>
      </c>
    </row>
    <row r="451" spans="12:13">
      <c r="L451" t="s">
        <v>1784</v>
      </c>
      <c r="M451">
        <v>447</v>
      </c>
    </row>
    <row r="452" spans="12:13">
      <c r="L452" t="s">
        <v>1785</v>
      </c>
      <c r="M452">
        <v>448</v>
      </c>
    </row>
    <row r="453" spans="12:13">
      <c r="L453" t="s">
        <v>1786</v>
      </c>
      <c r="M453">
        <v>449</v>
      </c>
    </row>
    <row r="454" spans="12:13">
      <c r="L454" t="s">
        <v>1787</v>
      </c>
      <c r="M454">
        <v>450</v>
      </c>
    </row>
    <row r="455" spans="12:13">
      <c r="L455" t="s">
        <v>1788</v>
      </c>
      <c r="M455">
        <v>451</v>
      </c>
    </row>
    <row r="456" spans="12:13">
      <c r="L456" t="s">
        <v>1789</v>
      </c>
      <c r="M456">
        <v>452</v>
      </c>
    </row>
    <row r="457" spans="12:13">
      <c r="L457" t="s">
        <v>1790</v>
      </c>
      <c r="M457">
        <v>453</v>
      </c>
    </row>
    <row r="458" spans="12:13">
      <c r="L458" t="s">
        <v>1791</v>
      </c>
      <c r="M458">
        <v>454</v>
      </c>
    </row>
    <row r="459" spans="12:13">
      <c r="L459" t="s">
        <v>1792</v>
      </c>
      <c r="M459">
        <v>455</v>
      </c>
    </row>
    <row r="460" spans="12:13">
      <c r="L460" t="s">
        <v>1793</v>
      </c>
      <c r="M460">
        <v>456</v>
      </c>
    </row>
    <row r="461" spans="12:13">
      <c r="L461" t="s">
        <v>1794</v>
      </c>
      <c r="M461">
        <v>457</v>
      </c>
    </row>
    <row r="462" spans="12:13">
      <c r="L462" t="s">
        <v>1795</v>
      </c>
      <c r="M462">
        <v>458</v>
      </c>
    </row>
    <row r="463" spans="12:13">
      <c r="L463" t="s">
        <v>1796</v>
      </c>
      <c r="M463">
        <v>459</v>
      </c>
    </row>
    <row r="464" spans="12:13">
      <c r="L464" t="s">
        <v>1797</v>
      </c>
      <c r="M464">
        <v>460</v>
      </c>
    </row>
    <row r="465" spans="12:13">
      <c r="L465" t="s">
        <v>1798</v>
      </c>
      <c r="M465">
        <v>461</v>
      </c>
    </row>
    <row r="466" spans="12:13">
      <c r="L466" t="s">
        <v>1799</v>
      </c>
      <c r="M466">
        <v>462</v>
      </c>
    </row>
    <row r="467" spans="12:13">
      <c r="L467" t="s">
        <v>1800</v>
      </c>
      <c r="M467">
        <v>463</v>
      </c>
    </row>
    <row r="468" spans="12:13">
      <c r="L468" t="s">
        <v>1801</v>
      </c>
      <c r="M468">
        <v>464</v>
      </c>
    </row>
    <row r="469" spans="12:13">
      <c r="L469" t="s">
        <v>1802</v>
      </c>
      <c r="M469">
        <v>465</v>
      </c>
    </row>
    <row r="470" spans="12:13">
      <c r="L470" t="s">
        <v>1803</v>
      </c>
      <c r="M470">
        <v>466</v>
      </c>
    </row>
    <row r="471" spans="12:13">
      <c r="L471" t="s">
        <v>1804</v>
      </c>
      <c r="M471">
        <v>467</v>
      </c>
    </row>
    <row r="472" spans="12:13">
      <c r="L472" t="s">
        <v>1805</v>
      </c>
      <c r="M472">
        <v>468</v>
      </c>
    </row>
    <row r="473" spans="12:13">
      <c r="L473" t="s">
        <v>1806</v>
      </c>
      <c r="M473">
        <v>469</v>
      </c>
    </row>
    <row r="474" spans="12:13">
      <c r="L474" t="s">
        <v>1807</v>
      </c>
      <c r="M474">
        <v>470</v>
      </c>
    </row>
    <row r="475" spans="12:13">
      <c r="L475" t="s">
        <v>1808</v>
      </c>
      <c r="M475">
        <v>471</v>
      </c>
    </row>
    <row r="476" spans="12:13">
      <c r="L476" t="s">
        <v>1809</v>
      </c>
      <c r="M476">
        <v>472</v>
      </c>
    </row>
    <row r="477" spans="12:13">
      <c r="L477" t="s">
        <v>1810</v>
      </c>
      <c r="M477">
        <v>473</v>
      </c>
    </row>
    <row r="478" spans="12:13">
      <c r="L478" t="s">
        <v>1811</v>
      </c>
      <c r="M478">
        <v>474</v>
      </c>
    </row>
    <row r="479" spans="12:13">
      <c r="L479" t="s">
        <v>1812</v>
      </c>
      <c r="M479">
        <v>475</v>
      </c>
    </row>
    <row r="480" spans="12:13">
      <c r="L480" t="s">
        <v>1813</v>
      </c>
      <c r="M480">
        <v>476</v>
      </c>
    </row>
    <row r="481" spans="12:13">
      <c r="L481" t="s">
        <v>1814</v>
      </c>
      <c r="M481">
        <v>477</v>
      </c>
    </row>
    <row r="482" spans="12:13">
      <c r="L482" t="s">
        <v>1815</v>
      </c>
      <c r="M482">
        <v>478</v>
      </c>
    </row>
    <row r="483" spans="12:13">
      <c r="L483" t="s">
        <v>1816</v>
      </c>
      <c r="M483">
        <v>479</v>
      </c>
    </row>
    <row r="484" spans="12:13">
      <c r="L484" t="s">
        <v>1817</v>
      </c>
      <c r="M484">
        <v>480</v>
      </c>
    </row>
    <row r="485" spans="12:13">
      <c r="L485" t="s">
        <v>1818</v>
      </c>
      <c r="M485">
        <v>481</v>
      </c>
    </row>
    <row r="486" spans="12:13">
      <c r="L486" t="s">
        <v>1819</v>
      </c>
      <c r="M486">
        <v>482</v>
      </c>
    </row>
    <row r="487" spans="12:13">
      <c r="L487" t="s">
        <v>1820</v>
      </c>
      <c r="M487">
        <v>483</v>
      </c>
    </row>
    <row r="488" spans="12:13">
      <c r="L488" t="s">
        <v>1821</v>
      </c>
      <c r="M488">
        <v>484</v>
      </c>
    </row>
    <row r="489" spans="12:13">
      <c r="L489" t="s">
        <v>1822</v>
      </c>
      <c r="M489">
        <v>485</v>
      </c>
    </row>
    <row r="490" spans="12:13">
      <c r="L490" t="s">
        <v>1823</v>
      </c>
      <c r="M490">
        <v>486</v>
      </c>
    </row>
    <row r="491" spans="12:13">
      <c r="L491" t="s">
        <v>1824</v>
      </c>
      <c r="M491">
        <v>487</v>
      </c>
    </row>
    <row r="492" spans="12:13">
      <c r="L492" t="s">
        <v>1825</v>
      </c>
      <c r="M492">
        <v>488</v>
      </c>
    </row>
    <row r="493" spans="12:13">
      <c r="L493" t="s">
        <v>1826</v>
      </c>
      <c r="M493">
        <v>489</v>
      </c>
    </row>
    <row r="494" spans="12:13">
      <c r="L494" t="s">
        <v>1827</v>
      </c>
      <c r="M494">
        <v>490</v>
      </c>
    </row>
    <row r="495" spans="12:13">
      <c r="L495" t="s">
        <v>1828</v>
      </c>
      <c r="M495">
        <v>491</v>
      </c>
    </row>
    <row r="496" spans="12:13">
      <c r="L496" t="s">
        <v>1829</v>
      </c>
      <c r="M496">
        <v>492</v>
      </c>
    </row>
    <row r="497" spans="12:13">
      <c r="L497" t="s">
        <v>1830</v>
      </c>
      <c r="M497">
        <v>493</v>
      </c>
    </row>
    <row r="498" spans="12:13">
      <c r="L498" t="s">
        <v>1831</v>
      </c>
      <c r="M498">
        <v>494</v>
      </c>
    </row>
    <row r="499" spans="12:13">
      <c r="L499" t="s">
        <v>1832</v>
      </c>
      <c r="M499">
        <v>495</v>
      </c>
    </row>
    <row r="500" spans="12:13">
      <c r="L500" t="s">
        <v>1833</v>
      </c>
      <c r="M500">
        <v>496</v>
      </c>
    </row>
    <row r="501" spans="12:13">
      <c r="L501" t="s">
        <v>1834</v>
      </c>
      <c r="M501">
        <v>497</v>
      </c>
    </row>
    <row r="502" spans="12:13">
      <c r="L502" t="s">
        <v>1835</v>
      </c>
      <c r="M502">
        <v>498</v>
      </c>
    </row>
    <row r="503" spans="12:13">
      <c r="L503" t="s">
        <v>1836</v>
      </c>
      <c r="M503">
        <v>499</v>
      </c>
    </row>
    <row r="504" spans="12:13">
      <c r="L504" t="s">
        <v>1837</v>
      </c>
      <c r="M504">
        <v>500</v>
      </c>
    </row>
    <row r="505" spans="12:13">
      <c r="L505" t="s">
        <v>1838</v>
      </c>
      <c r="M505">
        <v>501</v>
      </c>
    </row>
    <row r="506" spans="12:13">
      <c r="L506" t="s">
        <v>1839</v>
      </c>
      <c r="M506">
        <v>502</v>
      </c>
    </row>
    <row r="507" spans="12:13">
      <c r="L507" t="s">
        <v>1840</v>
      </c>
      <c r="M507">
        <v>503</v>
      </c>
    </row>
    <row r="508" spans="12:13">
      <c r="L508" t="s">
        <v>1841</v>
      </c>
      <c r="M508">
        <v>504</v>
      </c>
    </row>
    <row r="509" spans="12:13">
      <c r="L509" t="s">
        <v>1842</v>
      </c>
      <c r="M509">
        <v>505</v>
      </c>
    </row>
    <row r="510" spans="12:13">
      <c r="L510" t="s">
        <v>1843</v>
      </c>
      <c r="M510">
        <v>506</v>
      </c>
    </row>
    <row r="511" spans="12:13">
      <c r="L511" t="s">
        <v>1844</v>
      </c>
      <c r="M511">
        <v>507</v>
      </c>
    </row>
    <row r="512" spans="12:13">
      <c r="L512" t="s">
        <v>1845</v>
      </c>
      <c r="M512">
        <v>508</v>
      </c>
    </row>
    <row r="513" spans="12:13">
      <c r="L513" t="s">
        <v>1846</v>
      </c>
      <c r="M513">
        <v>509</v>
      </c>
    </row>
    <row r="514" spans="12:13">
      <c r="L514" t="s">
        <v>1847</v>
      </c>
      <c r="M514">
        <v>510</v>
      </c>
    </row>
    <row r="515" spans="12:13">
      <c r="L515" t="s">
        <v>1848</v>
      </c>
      <c r="M515">
        <v>511</v>
      </c>
    </row>
    <row r="516" spans="12:13">
      <c r="L516" t="s">
        <v>1849</v>
      </c>
      <c r="M516">
        <v>512</v>
      </c>
    </row>
    <row r="517" spans="12:13">
      <c r="L517" t="s">
        <v>1850</v>
      </c>
      <c r="M517">
        <v>513</v>
      </c>
    </row>
    <row r="518" spans="12:13">
      <c r="L518" t="s">
        <v>1851</v>
      </c>
      <c r="M518">
        <v>514</v>
      </c>
    </row>
    <row r="519" spans="12:13">
      <c r="L519" t="s">
        <v>1852</v>
      </c>
      <c r="M519">
        <v>515</v>
      </c>
    </row>
    <row r="520" spans="12:13">
      <c r="L520" t="s">
        <v>1853</v>
      </c>
      <c r="M520">
        <v>516</v>
      </c>
    </row>
    <row r="521" spans="12:13">
      <c r="L521" t="s">
        <v>1854</v>
      </c>
      <c r="M521">
        <v>517</v>
      </c>
    </row>
    <row r="522" spans="12:13">
      <c r="L522" t="s">
        <v>1855</v>
      </c>
      <c r="M522">
        <v>518</v>
      </c>
    </row>
    <row r="523" spans="12:13">
      <c r="L523" t="s">
        <v>1856</v>
      </c>
      <c r="M523">
        <v>519</v>
      </c>
    </row>
    <row r="524" spans="12:13">
      <c r="L524" t="s">
        <v>1857</v>
      </c>
      <c r="M524">
        <v>520</v>
      </c>
    </row>
    <row r="525" spans="12:13">
      <c r="L525" t="s">
        <v>1858</v>
      </c>
      <c r="M525">
        <v>521</v>
      </c>
    </row>
    <row r="526" spans="12:13">
      <c r="L526" t="s">
        <v>1859</v>
      </c>
      <c r="M526">
        <v>522</v>
      </c>
    </row>
    <row r="527" spans="12:13">
      <c r="L527" t="s">
        <v>1860</v>
      </c>
      <c r="M527">
        <v>523</v>
      </c>
    </row>
    <row r="528" spans="12:13">
      <c r="L528" t="s">
        <v>1861</v>
      </c>
      <c r="M528">
        <v>524</v>
      </c>
    </row>
    <row r="529" spans="12:13">
      <c r="L529" t="s">
        <v>1862</v>
      </c>
      <c r="M529">
        <v>525</v>
      </c>
    </row>
    <row r="530" spans="12:13">
      <c r="L530" t="s">
        <v>1863</v>
      </c>
      <c r="M530">
        <v>526</v>
      </c>
    </row>
    <row r="531" spans="12:13">
      <c r="L531" t="s">
        <v>1864</v>
      </c>
      <c r="M531">
        <v>527</v>
      </c>
    </row>
    <row r="532" spans="12:13">
      <c r="L532" t="s">
        <v>1865</v>
      </c>
      <c r="M532">
        <v>528</v>
      </c>
    </row>
    <row r="533" spans="12:13">
      <c r="L533" t="s">
        <v>1866</v>
      </c>
      <c r="M533">
        <v>529</v>
      </c>
    </row>
    <row r="534" spans="12:13">
      <c r="L534" t="s">
        <v>1867</v>
      </c>
      <c r="M534">
        <v>530</v>
      </c>
    </row>
    <row r="535" spans="12:13">
      <c r="L535" t="s">
        <v>1868</v>
      </c>
      <c r="M535">
        <v>531</v>
      </c>
    </row>
    <row r="536" spans="12:13">
      <c r="L536" t="s">
        <v>1869</v>
      </c>
      <c r="M536">
        <v>532</v>
      </c>
    </row>
    <row r="537" spans="12:13">
      <c r="L537" t="s">
        <v>1870</v>
      </c>
      <c r="M537">
        <v>533</v>
      </c>
    </row>
    <row r="538" spans="12:13">
      <c r="L538" t="s">
        <v>1871</v>
      </c>
      <c r="M538">
        <v>534</v>
      </c>
    </row>
    <row r="539" spans="12:13">
      <c r="L539" t="s">
        <v>1872</v>
      </c>
      <c r="M539">
        <v>535</v>
      </c>
    </row>
    <row r="540" spans="12:13">
      <c r="L540" t="s">
        <v>1873</v>
      </c>
      <c r="M540">
        <v>536</v>
      </c>
    </row>
    <row r="541" spans="12:13">
      <c r="L541" t="s">
        <v>1874</v>
      </c>
      <c r="M541">
        <v>537</v>
      </c>
    </row>
    <row r="542" spans="12:13">
      <c r="L542" t="s">
        <v>1875</v>
      </c>
      <c r="M542">
        <v>538</v>
      </c>
    </row>
    <row r="543" spans="12:13">
      <c r="L543" t="s">
        <v>1876</v>
      </c>
      <c r="M543">
        <v>539</v>
      </c>
    </row>
    <row r="544" spans="12:13">
      <c r="L544" t="s">
        <v>1877</v>
      </c>
      <c r="M544">
        <v>540</v>
      </c>
    </row>
    <row r="545" spans="12:13">
      <c r="L545" t="s">
        <v>1878</v>
      </c>
      <c r="M545">
        <v>541</v>
      </c>
    </row>
    <row r="546" spans="12:13">
      <c r="L546" t="s">
        <v>1879</v>
      </c>
      <c r="M546">
        <v>542</v>
      </c>
    </row>
    <row r="547" spans="12:13">
      <c r="L547" t="s">
        <v>1880</v>
      </c>
      <c r="M547">
        <v>543</v>
      </c>
    </row>
    <row r="548" spans="12:13">
      <c r="L548" t="s">
        <v>1881</v>
      </c>
      <c r="M548">
        <v>544</v>
      </c>
    </row>
    <row r="549" spans="12:13">
      <c r="L549" t="s">
        <v>1882</v>
      </c>
      <c r="M549">
        <v>545</v>
      </c>
    </row>
    <row r="550" spans="12:13">
      <c r="L550" t="s">
        <v>1883</v>
      </c>
      <c r="M550">
        <v>546</v>
      </c>
    </row>
    <row r="551" spans="12:13">
      <c r="L551" t="s">
        <v>1884</v>
      </c>
      <c r="M551">
        <v>547</v>
      </c>
    </row>
    <row r="552" spans="12:13">
      <c r="L552" t="s">
        <v>1885</v>
      </c>
      <c r="M552">
        <v>548</v>
      </c>
    </row>
    <row r="553" spans="12:13">
      <c r="L553" t="s">
        <v>1886</v>
      </c>
      <c r="M553">
        <v>549</v>
      </c>
    </row>
    <row r="554" spans="12:13">
      <c r="L554" t="s">
        <v>1887</v>
      </c>
      <c r="M554">
        <v>550</v>
      </c>
    </row>
    <row r="555" spans="12:13">
      <c r="L555" t="s">
        <v>1888</v>
      </c>
      <c r="M555">
        <v>551</v>
      </c>
    </row>
    <row r="556" spans="12:13">
      <c r="L556" t="s">
        <v>1889</v>
      </c>
      <c r="M556">
        <v>552</v>
      </c>
    </row>
    <row r="557" spans="12:13">
      <c r="L557" t="s">
        <v>1890</v>
      </c>
      <c r="M557">
        <v>553</v>
      </c>
    </row>
    <row r="558" spans="12:13">
      <c r="L558" t="s">
        <v>1891</v>
      </c>
      <c r="M558">
        <v>554</v>
      </c>
    </row>
    <row r="559" spans="12:13">
      <c r="L559" t="s">
        <v>1892</v>
      </c>
      <c r="M559">
        <v>555</v>
      </c>
    </row>
    <row r="560" spans="12:13">
      <c r="L560" t="s">
        <v>1893</v>
      </c>
      <c r="M560">
        <v>556</v>
      </c>
    </row>
    <row r="561" spans="12:13">
      <c r="L561" t="s">
        <v>1894</v>
      </c>
      <c r="M561">
        <v>557</v>
      </c>
    </row>
    <row r="562" spans="12:13">
      <c r="L562" t="s">
        <v>1895</v>
      </c>
      <c r="M562">
        <v>558</v>
      </c>
    </row>
    <row r="563" spans="12:13">
      <c r="L563" t="s">
        <v>1896</v>
      </c>
      <c r="M563">
        <v>559</v>
      </c>
    </row>
    <row r="564" spans="12:13">
      <c r="L564" t="s">
        <v>1897</v>
      </c>
      <c r="M564">
        <v>560</v>
      </c>
    </row>
    <row r="565" spans="12:13">
      <c r="L565" t="s">
        <v>1898</v>
      </c>
      <c r="M565">
        <v>561</v>
      </c>
    </row>
    <row r="566" spans="12:13">
      <c r="L566" t="s">
        <v>1899</v>
      </c>
      <c r="M566">
        <v>562</v>
      </c>
    </row>
    <row r="567" spans="12:13">
      <c r="L567" t="s">
        <v>1900</v>
      </c>
      <c r="M567">
        <v>563</v>
      </c>
    </row>
    <row r="568" spans="12:13">
      <c r="L568" t="s">
        <v>1901</v>
      </c>
      <c r="M568">
        <v>564</v>
      </c>
    </row>
    <row r="569" spans="12:13">
      <c r="L569" t="s">
        <v>1902</v>
      </c>
      <c r="M569">
        <v>565</v>
      </c>
    </row>
    <row r="570" spans="12:13">
      <c r="L570" t="s">
        <v>1903</v>
      </c>
      <c r="M570">
        <v>566</v>
      </c>
    </row>
    <row r="571" spans="12:13">
      <c r="L571" t="s">
        <v>1904</v>
      </c>
      <c r="M571">
        <v>567</v>
      </c>
    </row>
    <row r="572" spans="12:13">
      <c r="L572" t="s">
        <v>1905</v>
      </c>
      <c r="M572">
        <v>568</v>
      </c>
    </row>
    <row r="573" spans="12:13">
      <c r="L573" t="s">
        <v>1906</v>
      </c>
      <c r="M573">
        <v>569</v>
      </c>
    </row>
    <row r="574" spans="12:13">
      <c r="L574" t="s">
        <v>1907</v>
      </c>
      <c r="M574">
        <v>570</v>
      </c>
    </row>
    <row r="575" spans="12:13">
      <c r="L575" t="s">
        <v>1908</v>
      </c>
      <c r="M575">
        <v>571</v>
      </c>
    </row>
    <row r="576" spans="12:13">
      <c r="L576" t="s">
        <v>1909</v>
      </c>
      <c r="M576">
        <v>572</v>
      </c>
    </row>
    <row r="577" spans="12:13">
      <c r="L577" t="s">
        <v>1910</v>
      </c>
      <c r="M577">
        <v>573</v>
      </c>
    </row>
    <row r="578" spans="12:13">
      <c r="L578" t="s">
        <v>1911</v>
      </c>
      <c r="M578">
        <v>574</v>
      </c>
    </row>
    <row r="579" spans="12:13">
      <c r="L579" t="s">
        <v>1912</v>
      </c>
      <c r="M579">
        <v>575</v>
      </c>
    </row>
    <row r="580" spans="12:13">
      <c r="L580" t="s">
        <v>1913</v>
      </c>
      <c r="M580">
        <v>576</v>
      </c>
    </row>
    <row r="581" spans="12:13">
      <c r="L581" t="s">
        <v>1914</v>
      </c>
      <c r="M581">
        <v>577</v>
      </c>
    </row>
    <row r="582" spans="12:13">
      <c r="L582" t="s">
        <v>1915</v>
      </c>
      <c r="M582">
        <v>578</v>
      </c>
    </row>
    <row r="583" spans="12:13">
      <c r="L583" t="s">
        <v>1916</v>
      </c>
      <c r="M583">
        <v>579</v>
      </c>
    </row>
    <row r="584" spans="12:13">
      <c r="L584" t="s">
        <v>1917</v>
      </c>
      <c r="M584">
        <v>580</v>
      </c>
    </row>
    <row r="585" spans="12:13">
      <c r="L585" t="s">
        <v>1918</v>
      </c>
      <c r="M585">
        <v>581</v>
      </c>
    </row>
    <row r="586" spans="12:13">
      <c r="L586" t="s">
        <v>1919</v>
      </c>
      <c r="M586">
        <v>582</v>
      </c>
    </row>
    <row r="587" spans="12:13">
      <c r="L587" t="s">
        <v>1920</v>
      </c>
      <c r="M587">
        <v>583</v>
      </c>
    </row>
    <row r="588" spans="12:13">
      <c r="L588" t="s">
        <v>1921</v>
      </c>
      <c r="M588">
        <v>584</v>
      </c>
    </row>
    <row r="589" spans="12:13">
      <c r="L589" t="s">
        <v>1922</v>
      </c>
      <c r="M589">
        <v>585</v>
      </c>
    </row>
    <row r="590" spans="12:13">
      <c r="L590" t="s">
        <v>1923</v>
      </c>
      <c r="M590">
        <v>586</v>
      </c>
    </row>
    <row r="591" spans="12:13">
      <c r="L591" t="s">
        <v>1924</v>
      </c>
      <c r="M591">
        <v>587</v>
      </c>
    </row>
    <row r="592" spans="12:13">
      <c r="L592" t="s">
        <v>1925</v>
      </c>
      <c r="M592">
        <v>588</v>
      </c>
    </row>
    <row r="593" spans="12:13">
      <c r="L593" t="s">
        <v>1926</v>
      </c>
      <c r="M593">
        <v>589</v>
      </c>
    </row>
    <row r="594" spans="12:13">
      <c r="L594" t="s">
        <v>1927</v>
      </c>
      <c r="M594">
        <v>590</v>
      </c>
    </row>
    <row r="595" spans="12:13">
      <c r="L595" t="s">
        <v>1928</v>
      </c>
      <c r="M595">
        <v>591</v>
      </c>
    </row>
    <row r="596" spans="12:13">
      <c r="L596" t="s">
        <v>1929</v>
      </c>
      <c r="M596">
        <v>592</v>
      </c>
    </row>
    <row r="597" spans="12:13">
      <c r="L597" t="s">
        <v>1930</v>
      </c>
      <c r="M597">
        <v>593</v>
      </c>
    </row>
    <row r="598" spans="12:13">
      <c r="L598" t="s">
        <v>1931</v>
      </c>
      <c r="M598">
        <v>594</v>
      </c>
    </row>
    <row r="599" spans="12:13">
      <c r="L599" t="s">
        <v>1932</v>
      </c>
      <c r="M599">
        <v>595</v>
      </c>
    </row>
    <row r="600" spans="12:13">
      <c r="L600" t="s">
        <v>1933</v>
      </c>
      <c r="M600">
        <v>596</v>
      </c>
    </row>
    <row r="601" spans="12:13">
      <c r="L601" t="s">
        <v>1934</v>
      </c>
      <c r="M601">
        <v>597</v>
      </c>
    </row>
    <row r="602" spans="12:13">
      <c r="L602" t="s">
        <v>1935</v>
      </c>
      <c r="M602">
        <v>598</v>
      </c>
    </row>
    <row r="603" spans="12:13">
      <c r="L603" t="s">
        <v>1936</v>
      </c>
      <c r="M603">
        <v>599</v>
      </c>
    </row>
    <row r="604" spans="12:13">
      <c r="L604" t="s">
        <v>1937</v>
      </c>
      <c r="M604">
        <v>600</v>
      </c>
    </row>
    <row r="605" spans="12:13">
      <c r="L605" t="s">
        <v>1938</v>
      </c>
      <c r="M605">
        <v>601</v>
      </c>
    </row>
    <row r="606" spans="12:13">
      <c r="L606" t="s">
        <v>1939</v>
      </c>
      <c r="M606">
        <v>602</v>
      </c>
    </row>
    <row r="607" spans="12:13">
      <c r="L607" t="s">
        <v>1940</v>
      </c>
      <c r="M607">
        <v>603</v>
      </c>
    </row>
    <row r="608" spans="12:13">
      <c r="L608" t="s">
        <v>1941</v>
      </c>
      <c r="M608">
        <v>604</v>
      </c>
    </row>
    <row r="609" spans="12:13">
      <c r="L609" t="s">
        <v>1942</v>
      </c>
      <c r="M609">
        <v>605</v>
      </c>
    </row>
    <row r="610" spans="12:13">
      <c r="L610" t="s">
        <v>1943</v>
      </c>
      <c r="M610">
        <v>606</v>
      </c>
    </row>
    <row r="611" spans="12:13">
      <c r="L611" t="s">
        <v>1944</v>
      </c>
      <c r="M611">
        <v>607</v>
      </c>
    </row>
    <row r="612" spans="12:13">
      <c r="L612" t="s">
        <v>1945</v>
      </c>
      <c r="M612">
        <v>608</v>
      </c>
    </row>
    <row r="613" spans="12:13">
      <c r="L613" t="s">
        <v>1946</v>
      </c>
      <c r="M613">
        <v>609</v>
      </c>
    </row>
    <row r="614" spans="12:13">
      <c r="L614" t="s">
        <v>1947</v>
      </c>
      <c r="M614">
        <v>610</v>
      </c>
    </row>
    <row r="615" spans="12:13">
      <c r="L615" t="s">
        <v>1948</v>
      </c>
      <c r="M615">
        <v>611</v>
      </c>
    </row>
    <row r="616" spans="12:13">
      <c r="L616" t="s">
        <v>1949</v>
      </c>
      <c r="M616">
        <v>612</v>
      </c>
    </row>
    <row r="617" spans="12:13">
      <c r="L617" t="s">
        <v>1950</v>
      </c>
      <c r="M617">
        <v>613</v>
      </c>
    </row>
    <row r="618" spans="12:13">
      <c r="L618" t="s">
        <v>1951</v>
      </c>
      <c r="M618">
        <v>614</v>
      </c>
    </row>
    <row r="619" spans="12:13">
      <c r="L619" t="s">
        <v>1952</v>
      </c>
      <c r="M619">
        <v>615</v>
      </c>
    </row>
    <row r="620" spans="12:13">
      <c r="L620" t="s">
        <v>1953</v>
      </c>
      <c r="M620">
        <v>616</v>
      </c>
    </row>
    <row r="621" spans="12:13">
      <c r="L621" t="s">
        <v>1954</v>
      </c>
      <c r="M621">
        <v>617</v>
      </c>
    </row>
    <row r="622" spans="12:13">
      <c r="L622" t="s">
        <v>1955</v>
      </c>
      <c r="M622">
        <v>618</v>
      </c>
    </row>
    <row r="623" spans="12:13">
      <c r="L623" t="s">
        <v>1956</v>
      </c>
      <c r="M623">
        <v>619</v>
      </c>
    </row>
    <row r="624" spans="12:13">
      <c r="L624" t="s">
        <v>1957</v>
      </c>
      <c r="M624">
        <v>620</v>
      </c>
    </row>
    <row r="625" spans="12:13">
      <c r="L625" t="s">
        <v>1958</v>
      </c>
      <c r="M625">
        <v>621</v>
      </c>
    </row>
    <row r="626" spans="12:13">
      <c r="L626" t="s">
        <v>1959</v>
      </c>
      <c r="M626">
        <v>622</v>
      </c>
    </row>
    <row r="627" spans="12:13">
      <c r="L627" t="s">
        <v>1960</v>
      </c>
      <c r="M627">
        <v>623</v>
      </c>
    </row>
    <row r="628" spans="12:13">
      <c r="L628" t="s">
        <v>1961</v>
      </c>
      <c r="M628">
        <v>624</v>
      </c>
    </row>
    <row r="629" spans="12:13">
      <c r="L629" t="s">
        <v>1962</v>
      </c>
      <c r="M629">
        <v>625</v>
      </c>
    </row>
    <row r="630" spans="12:13">
      <c r="L630" t="s">
        <v>1963</v>
      </c>
      <c r="M630">
        <v>626</v>
      </c>
    </row>
    <row r="631" spans="12:13">
      <c r="L631" t="s">
        <v>1964</v>
      </c>
      <c r="M631">
        <v>627</v>
      </c>
    </row>
    <row r="632" spans="12:13">
      <c r="L632" t="s">
        <v>1965</v>
      </c>
      <c r="M632">
        <v>628</v>
      </c>
    </row>
    <row r="633" spans="12:13">
      <c r="L633" t="s">
        <v>1966</v>
      </c>
      <c r="M633">
        <v>629</v>
      </c>
    </row>
    <row r="634" spans="12:13">
      <c r="L634" t="s">
        <v>1967</v>
      </c>
      <c r="M634">
        <v>630</v>
      </c>
    </row>
    <row r="635" spans="12:13">
      <c r="L635" t="s">
        <v>1968</v>
      </c>
      <c r="M635">
        <v>631</v>
      </c>
    </row>
    <row r="636" spans="12:13">
      <c r="L636" t="s">
        <v>1969</v>
      </c>
      <c r="M636">
        <v>632</v>
      </c>
    </row>
    <row r="637" spans="12:13">
      <c r="L637" t="s">
        <v>1970</v>
      </c>
      <c r="M637">
        <v>633</v>
      </c>
    </row>
    <row r="638" spans="12:13">
      <c r="L638" t="s">
        <v>1971</v>
      </c>
      <c r="M638">
        <v>634</v>
      </c>
    </row>
    <row r="639" spans="12:13">
      <c r="L639" t="s">
        <v>1972</v>
      </c>
      <c r="M639">
        <v>635</v>
      </c>
    </row>
    <row r="640" spans="12:13">
      <c r="L640" t="s">
        <v>1973</v>
      </c>
      <c r="M640">
        <v>636</v>
      </c>
    </row>
    <row r="641" spans="12:13">
      <c r="L641" t="s">
        <v>1974</v>
      </c>
      <c r="M641">
        <v>637</v>
      </c>
    </row>
    <row r="642" spans="12:13">
      <c r="L642" t="s">
        <v>1975</v>
      </c>
      <c r="M642">
        <v>638</v>
      </c>
    </row>
    <row r="643" spans="12:13">
      <c r="L643" t="s">
        <v>1976</v>
      </c>
      <c r="M643">
        <v>639</v>
      </c>
    </row>
    <row r="644" spans="12:13">
      <c r="L644" t="s">
        <v>1977</v>
      </c>
      <c r="M644">
        <v>640</v>
      </c>
    </row>
    <row r="645" spans="12:13">
      <c r="L645" t="s">
        <v>1978</v>
      </c>
      <c r="M645">
        <v>641</v>
      </c>
    </row>
    <row r="646" spans="12:13">
      <c r="L646" t="s">
        <v>1979</v>
      </c>
      <c r="M646">
        <v>642</v>
      </c>
    </row>
    <row r="647" spans="12:13">
      <c r="L647" t="s">
        <v>1980</v>
      </c>
      <c r="M647">
        <v>643</v>
      </c>
    </row>
    <row r="648" spans="12:13">
      <c r="L648" t="s">
        <v>1981</v>
      </c>
      <c r="M648">
        <v>644</v>
      </c>
    </row>
    <row r="649" spans="12:13">
      <c r="L649" t="s">
        <v>1982</v>
      </c>
      <c r="M649">
        <v>645</v>
      </c>
    </row>
    <row r="650" spans="12:13">
      <c r="L650" t="s">
        <v>1983</v>
      </c>
      <c r="M650">
        <v>646</v>
      </c>
    </row>
    <row r="651" spans="12:13">
      <c r="L651" t="s">
        <v>1984</v>
      </c>
      <c r="M651">
        <v>647</v>
      </c>
    </row>
    <row r="652" spans="12:13">
      <c r="L652" t="s">
        <v>1985</v>
      </c>
      <c r="M652">
        <v>648</v>
      </c>
    </row>
    <row r="653" spans="12:13">
      <c r="L653" t="s">
        <v>1986</v>
      </c>
      <c r="M653">
        <v>649</v>
      </c>
    </row>
    <row r="654" spans="12:13">
      <c r="L654" t="s">
        <v>1987</v>
      </c>
      <c r="M654">
        <v>650</v>
      </c>
    </row>
    <row r="655" spans="12:13">
      <c r="L655" t="s">
        <v>1988</v>
      </c>
      <c r="M655">
        <v>651</v>
      </c>
    </row>
    <row r="656" spans="12:13">
      <c r="L656" t="s">
        <v>1989</v>
      </c>
      <c r="M656">
        <v>652</v>
      </c>
    </row>
    <row r="657" spans="12:13">
      <c r="L657" t="s">
        <v>1990</v>
      </c>
      <c r="M657">
        <v>653</v>
      </c>
    </row>
    <row r="658" spans="12:13">
      <c r="L658" t="s">
        <v>1991</v>
      </c>
      <c r="M658">
        <v>654</v>
      </c>
    </row>
    <row r="659" spans="12:13">
      <c r="L659" t="s">
        <v>1992</v>
      </c>
      <c r="M659">
        <v>655</v>
      </c>
    </row>
    <row r="660" spans="12:13">
      <c r="L660" t="s">
        <v>1993</v>
      </c>
      <c r="M660">
        <v>656</v>
      </c>
    </row>
    <row r="661" spans="12:13">
      <c r="L661" t="s">
        <v>1994</v>
      </c>
      <c r="M661">
        <v>657</v>
      </c>
    </row>
    <row r="662" spans="12:13">
      <c r="L662" t="s">
        <v>1995</v>
      </c>
      <c r="M662">
        <v>658</v>
      </c>
    </row>
    <row r="663" spans="12:13">
      <c r="L663" t="s">
        <v>1996</v>
      </c>
      <c r="M663">
        <v>659</v>
      </c>
    </row>
    <row r="664" spans="12:13">
      <c r="L664" t="s">
        <v>1997</v>
      </c>
      <c r="M664">
        <v>660</v>
      </c>
    </row>
    <row r="665" spans="12:13">
      <c r="L665" t="s">
        <v>1998</v>
      </c>
      <c r="M665">
        <v>661</v>
      </c>
    </row>
    <row r="666" spans="12:13">
      <c r="L666" t="s">
        <v>1999</v>
      </c>
      <c r="M666">
        <v>662</v>
      </c>
    </row>
    <row r="667" spans="12:13">
      <c r="L667" t="s">
        <v>2000</v>
      </c>
      <c r="M667">
        <v>663</v>
      </c>
    </row>
    <row r="668" spans="12:13">
      <c r="L668" t="s">
        <v>2001</v>
      </c>
      <c r="M668">
        <v>664</v>
      </c>
    </row>
    <row r="669" spans="12:13">
      <c r="L669" t="s">
        <v>2002</v>
      </c>
      <c r="M669">
        <v>665</v>
      </c>
    </row>
    <row r="670" spans="12:13">
      <c r="L670" t="s">
        <v>2003</v>
      </c>
      <c r="M670">
        <v>666</v>
      </c>
    </row>
    <row r="671" spans="12:13">
      <c r="L671" t="s">
        <v>2004</v>
      </c>
      <c r="M671">
        <v>667</v>
      </c>
    </row>
    <row r="672" spans="12:13">
      <c r="L672" t="s">
        <v>2005</v>
      </c>
      <c r="M672">
        <v>668</v>
      </c>
    </row>
    <row r="673" spans="12:13">
      <c r="L673" t="s">
        <v>2006</v>
      </c>
      <c r="M673">
        <v>669</v>
      </c>
    </row>
    <row r="674" spans="12:13">
      <c r="L674" t="s">
        <v>2007</v>
      </c>
      <c r="M674">
        <v>670</v>
      </c>
    </row>
    <row r="675" spans="12:13">
      <c r="L675" t="s">
        <v>2008</v>
      </c>
      <c r="M675">
        <v>671</v>
      </c>
    </row>
    <row r="676" spans="12:13">
      <c r="L676" t="s">
        <v>2009</v>
      </c>
      <c r="M676">
        <v>672</v>
      </c>
    </row>
    <row r="677" spans="12:13">
      <c r="L677" t="s">
        <v>2010</v>
      </c>
      <c r="M677">
        <v>673</v>
      </c>
    </row>
    <row r="678" spans="12:13">
      <c r="L678" t="s">
        <v>2011</v>
      </c>
      <c r="M678">
        <v>674</v>
      </c>
    </row>
    <row r="679" spans="12:13">
      <c r="L679" t="s">
        <v>2012</v>
      </c>
      <c r="M679">
        <v>675</v>
      </c>
    </row>
    <row r="680" spans="12:13">
      <c r="L680" t="s">
        <v>2013</v>
      </c>
      <c r="M680">
        <v>676</v>
      </c>
    </row>
    <row r="681" spans="12:13">
      <c r="L681" t="s">
        <v>2014</v>
      </c>
      <c r="M681">
        <v>677</v>
      </c>
    </row>
    <row r="682" spans="12:13">
      <c r="L682" t="s">
        <v>2015</v>
      </c>
      <c r="M682">
        <v>678</v>
      </c>
    </row>
    <row r="683" spans="12:13">
      <c r="L683" t="s">
        <v>2016</v>
      </c>
      <c r="M683">
        <v>679</v>
      </c>
    </row>
    <row r="684" spans="12:13">
      <c r="L684" t="s">
        <v>2017</v>
      </c>
      <c r="M684">
        <v>680</v>
      </c>
    </row>
    <row r="685" spans="12:13">
      <c r="L685" t="s">
        <v>2018</v>
      </c>
      <c r="M685">
        <v>681</v>
      </c>
    </row>
    <row r="686" spans="12:13">
      <c r="L686" t="s">
        <v>2019</v>
      </c>
      <c r="M686">
        <v>682</v>
      </c>
    </row>
    <row r="687" spans="12:13">
      <c r="L687" t="s">
        <v>2020</v>
      </c>
      <c r="M687">
        <v>683</v>
      </c>
    </row>
    <row r="688" spans="12:13">
      <c r="L688" t="s">
        <v>2021</v>
      </c>
      <c r="M688">
        <v>684</v>
      </c>
    </row>
    <row r="689" spans="12:13">
      <c r="L689" t="s">
        <v>2022</v>
      </c>
      <c r="M689">
        <v>685</v>
      </c>
    </row>
    <row r="690" spans="12:13">
      <c r="L690" t="s">
        <v>2023</v>
      </c>
      <c r="M690">
        <v>686</v>
      </c>
    </row>
    <row r="691" spans="12:13">
      <c r="L691" t="s">
        <v>2024</v>
      </c>
      <c r="M691">
        <v>687</v>
      </c>
    </row>
    <row r="692" spans="12:13">
      <c r="L692" t="s">
        <v>2025</v>
      </c>
      <c r="M692">
        <v>688</v>
      </c>
    </row>
    <row r="693" spans="12:13">
      <c r="L693" t="s">
        <v>2026</v>
      </c>
      <c r="M693">
        <v>689</v>
      </c>
    </row>
    <row r="694" spans="12:13">
      <c r="L694" t="s">
        <v>2027</v>
      </c>
      <c r="M694">
        <v>690</v>
      </c>
    </row>
    <row r="695" spans="12:13">
      <c r="L695" t="s">
        <v>2028</v>
      </c>
      <c r="M695">
        <v>691</v>
      </c>
    </row>
    <row r="696" spans="12:13">
      <c r="L696" t="s">
        <v>2029</v>
      </c>
      <c r="M696">
        <v>692</v>
      </c>
    </row>
    <row r="697" spans="12:13">
      <c r="L697" t="s">
        <v>2030</v>
      </c>
      <c r="M697">
        <v>693</v>
      </c>
    </row>
    <row r="698" spans="12:13">
      <c r="L698" t="s">
        <v>2031</v>
      </c>
      <c r="M698">
        <v>694</v>
      </c>
    </row>
    <row r="699" spans="12:13">
      <c r="L699" t="s">
        <v>2032</v>
      </c>
      <c r="M699">
        <v>695</v>
      </c>
    </row>
    <row r="700" spans="12:13">
      <c r="L700" t="s">
        <v>2033</v>
      </c>
      <c r="M700">
        <v>696</v>
      </c>
    </row>
    <row r="701" spans="12:13">
      <c r="L701" t="s">
        <v>2034</v>
      </c>
      <c r="M701">
        <v>697</v>
      </c>
    </row>
    <row r="702" spans="12:13">
      <c r="L702" t="s">
        <v>2035</v>
      </c>
      <c r="M702">
        <v>698</v>
      </c>
    </row>
    <row r="703" spans="12:13">
      <c r="L703" t="s">
        <v>2036</v>
      </c>
      <c r="M703">
        <v>699</v>
      </c>
    </row>
    <row r="704" spans="12:13">
      <c r="L704" t="s">
        <v>2037</v>
      </c>
      <c r="M704">
        <v>700</v>
      </c>
    </row>
    <row r="705" spans="12:13">
      <c r="L705" t="s">
        <v>2038</v>
      </c>
      <c r="M705">
        <v>701</v>
      </c>
    </row>
    <row r="706" spans="12:13">
      <c r="L706" t="s">
        <v>2039</v>
      </c>
      <c r="M706">
        <v>702</v>
      </c>
    </row>
    <row r="707" spans="12:13">
      <c r="L707" t="s">
        <v>2040</v>
      </c>
      <c r="M707">
        <v>703</v>
      </c>
    </row>
    <row r="708" spans="12:13">
      <c r="L708" t="s">
        <v>2041</v>
      </c>
      <c r="M708">
        <v>704</v>
      </c>
    </row>
    <row r="709" spans="12:13">
      <c r="L709" t="s">
        <v>2042</v>
      </c>
      <c r="M709">
        <v>705</v>
      </c>
    </row>
    <row r="710" spans="12:13">
      <c r="L710" t="s">
        <v>2043</v>
      </c>
      <c r="M710">
        <v>706</v>
      </c>
    </row>
    <row r="711" spans="12:13">
      <c r="L711" t="s">
        <v>2044</v>
      </c>
      <c r="M711">
        <v>707</v>
      </c>
    </row>
    <row r="712" spans="12:13">
      <c r="L712" t="s">
        <v>2045</v>
      </c>
      <c r="M712">
        <v>708</v>
      </c>
    </row>
    <row r="713" spans="12:13">
      <c r="L713" t="s">
        <v>2046</v>
      </c>
      <c r="M713">
        <v>709</v>
      </c>
    </row>
    <row r="714" spans="12:13">
      <c r="L714" t="s">
        <v>2047</v>
      </c>
      <c r="M714">
        <v>710</v>
      </c>
    </row>
    <row r="715" spans="12:13">
      <c r="L715" t="s">
        <v>2048</v>
      </c>
      <c r="M715">
        <v>711</v>
      </c>
    </row>
    <row r="716" spans="12:13">
      <c r="L716" t="s">
        <v>2049</v>
      </c>
      <c r="M716">
        <v>712</v>
      </c>
    </row>
    <row r="717" spans="12:13">
      <c r="L717" t="s">
        <v>2050</v>
      </c>
      <c r="M717">
        <v>713</v>
      </c>
    </row>
    <row r="718" spans="12:13">
      <c r="L718" t="s">
        <v>2051</v>
      </c>
      <c r="M718">
        <v>714</v>
      </c>
    </row>
    <row r="719" spans="12:13">
      <c r="L719" t="s">
        <v>2052</v>
      </c>
      <c r="M719">
        <v>715</v>
      </c>
    </row>
    <row r="720" spans="12:13">
      <c r="L720" t="s">
        <v>2053</v>
      </c>
      <c r="M720">
        <v>716</v>
      </c>
    </row>
    <row r="721" spans="12:13">
      <c r="L721" t="s">
        <v>2054</v>
      </c>
      <c r="M721">
        <v>717</v>
      </c>
    </row>
    <row r="722" spans="12:13">
      <c r="L722" t="s">
        <v>2055</v>
      </c>
      <c r="M722">
        <v>718</v>
      </c>
    </row>
    <row r="723" spans="12:13">
      <c r="L723" t="s">
        <v>2056</v>
      </c>
      <c r="M723">
        <v>719</v>
      </c>
    </row>
    <row r="724" spans="12:13">
      <c r="L724" t="s">
        <v>2057</v>
      </c>
      <c r="M724">
        <v>720</v>
      </c>
    </row>
    <row r="725" spans="12:13">
      <c r="L725" t="s">
        <v>2058</v>
      </c>
      <c r="M725">
        <v>721</v>
      </c>
    </row>
    <row r="726" spans="12:13">
      <c r="L726" t="s">
        <v>2059</v>
      </c>
      <c r="M726">
        <v>722</v>
      </c>
    </row>
    <row r="727" spans="12:13">
      <c r="L727" t="s">
        <v>2060</v>
      </c>
      <c r="M727">
        <v>723</v>
      </c>
    </row>
    <row r="728" spans="12:13">
      <c r="L728" t="s">
        <v>2061</v>
      </c>
      <c r="M728">
        <v>724</v>
      </c>
    </row>
    <row r="729" spans="12:13">
      <c r="L729" t="s">
        <v>2062</v>
      </c>
      <c r="M729">
        <v>725</v>
      </c>
    </row>
    <row r="730" spans="12:13">
      <c r="L730" t="s">
        <v>2063</v>
      </c>
      <c r="M730">
        <v>726</v>
      </c>
    </row>
    <row r="731" spans="12:13">
      <c r="L731" t="s">
        <v>2064</v>
      </c>
      <c r="M731">
        <v>727</v>
      </c>
    </row>
    <row r="732" spans="12:13">
      <c r="L732" t="s">
        <v>2065</v>
      </c>
      <c r="M732">
        <v>728</v>
      </c>
    </row>
    <row r="733" spans="12:13">
      <c r="L733" t="s">
        <v>2066</v>
      </c>
      <c r="M733">
        <v>729</v>
      </c>
    </row>
    <row r="734" spans="12:13">
      <c r="L734" t="s">
        <v>2067</v>
      </c>
      <c r="M734">
        <v>730</v>
      </c>
    </row>
    <row r="735" spans="12:13">
      <c r="L735" t="s">
        <v>2068</v>
      </c>
      <c r="M735">
        <v>731</v>
      </c>
    </row>
    <row r="736" spans="12:13">
      <c r="L736" t="s">
        <v>2069</v>
      </c>
      <c r="M736">
        <v>732</v>
      </c>
    </row>
    <row r="737" spans="12:13">
      <c r="L737" t="s">
        <v>2070</v>
      </c>
      <c r="M737">
        <v>733</v>
      </c>
    </row>
    <row r="738" spans="12:13">
      <c r="L738" t="s">
        <v>2071</v>
      </c>
      <c r="M738">
        <v>734</v>
      </c>
    </row>
    <row r="739" spans="12:13">
      <c r="L739" t="s">
        <v>2072</v>
      </c>
      <c r="M739">
        <v>735</v>
      </c>
    </row>
    <row r="740" spans="12:13">
      <c r="L740" t="s">
        <v>2073</v>
      </c>
      <c r="M740">
        <v>736</v>
      </c>
    </row>
    <row r="741" spans="12:13">
      <c r="L741" t="s">
        <v>2074</v>
      </c>
      <c r="M741">
        <v>737</v>
      </c>
    </row>
    <row r="742" spans="12:13">
      <c r="L742" t="s">
        <v>2075</v>
      </c>
      <c r="M742">
        <v>738</v>
      </c>
    </row>
    <row r="743" spans="12:13">
      <c r="L743" t="s">
        <v>2076</v>
      </c>
      <c r="M743">
        <v>739</v>
      </c>
    </row>
    <row r="744" spans="12:13">
      <c r="L744" t="s">
        <v>2077</v>
      </c>
      <c r="M744">
        <v>740</v>
      </c>
    </row>
    <row r="745" spans="12:13">
      <c r="L745" t="s">
        <v>2078</v>
      </c>
      <c r="M745">
        <v>741</v>
      </c>
    </row>
    <row r="746" spans="12:13">
      <c r="L746" t="s">
        <v>2079</v>
      </c>
      <c r="M746">
        <v>742</v>
      </c>
    </row>
    <row r="747" spans="12:13">
      <c r="L747" t="s">
        <v>2080</v>
      </c>
      <c r="M747">
        <v>743</v>
      </c>
    </row>
    <row r="748" spans="12:13">
      <c r="L748" t="s">
        <v>2081</v>
      </c>
      <c r="M748">
        <v>744</v>
      </c>
    </row>
    <row r="749" spans="12:13">
      <c r="L749" t="s">
        <v>2082</v>
      </c>
      <c r="M749">
        <v>745</v>
      </c>
    </row>
    <row r="750" spans="12:13">
      <c r="L750" t="s">
        <v>2083</v>
      </c>
      <c r="M750">
        <v>746</v>
      </c>
    </row>
    <row r="751" spans="12:13">
      <c r="L751" t="s">
        <v>2084</v>
      </c>
      <c r="M751">
        <v>747</v>
      </c>
    </row>
    <row r="752" spans="12:13">
      <c r="L752" t="s">
        <v>2085</v>
      </c>
      <c r="M752">
        <v>748</v>
      </c>
    </row>
    <row r="753" spans="12:13">
      <c r="L753" t="s">
        <v>2086</v>
      </c>
      <c r="M753">
        <v>749</v>
      </c>
    </row>
    <row r="754" spans="12:13">
      <c r="L754" t="s">
        <v>2087</v>
      </c>
      <c r="M754">
        <v>750</v>
      </c>
    </row>
    <row r="755" spans="12:13">
      <c r="L755" t="s">
        <v>2088</v>
      </c>
      <c r="M755">
        <v>751</v>
      </c>
    </row>
    <row r="756" spans="12:13">
      <c r="L756" t="s">
        <v>2089</v>
      </c>
      <c r="M756">
        <v>752</v>
      </c>
    </row>
    <row r="757" spans="12:13">
      <c r="L757" t="s">
        <v>2090</v>
      </c>
      <c r="M757">
        <v>753</v>
      </c>
    </row>
    <row r="758" spans="12:13">
      <c r="L758" t="s">
        <v>2091</v>
      </c>
      <c r="M758">
        <v>754</v>
      </c>
    </row>
    <row r="759" spans="12:13">
      <c r="L759" t="s">
        <v>2092</v>
      </c>
      <c r="M759">
        <v>755</v>
      </c>
    </row>
    <row r="760" spans="12:13">
      <c r="L760" t="s">
        <v>2093</v>
      </c>
      <c r="M760">
        <v>756</v>
      </c>
    </row>
    <row r="761" spans="12:13">
      <c r="L761" t="s">
        <v>2094</v>
      </c>
      <c r="M761">
        <v>757</v>
      </c>
    </row>
    <row r="762" spans="12:13">
      <c r="L762" t="s">
        <v>2095</v>
      </c>
      <c r="M762">
        <v>758</v>
      </c>
    </row>
    <row r="763" spans="12:13">
      <c r="L763" t="s">
        <v>2096</v>
      </c>
      <c r="M763">
        <v>759</v>
      </c>
    </row>
    <row r="764" spans="12:13">
      <c r="L764" t="s">
        <v>2097</v>
      </c>
      <c r="M764">
        <v>760</v>
      </c>
    </row>
    <row r="765" spans="12:13">
      <c r="L765" t="s">
        <v>2098</v>
      </c>
      <c r="M765">
        <v>761</v>
      </c>
    </row>
    <row r="766" spans="12:13">
      <c r="L766" t="s">
        <v>2099</v>
      </c>
      <c r="M766">
        <v>762</v>
      </c>
    </row>
    <row r="767" spans="12:13">
      <c r="L767" t="s">
        <v>2100</v>
      </c>
      <c r="M767">
        <v>763</v>
      </c>
    </row>
    <row r="768" spans="12:13">
      <c r="L768" t="s">
        <v>2101</v>
      </c>
      <c r="M768">
        <v>764</v>
      </c>
    </row>
    <row r="769" spans="12:13">
      <c r="L769" t="s">
        <v>2102</v>
      </c>
      <c r="M769">
        <v>765</v>
      </c>
    </row>
    <row r="770" spans="12:13">
      <c r="L770" t="s">
        <v>2103</v>
      </c>
      <c r="M770">
        <v>766</v>
      </c>
    </row>
    <row r="771" spans="12:13">
      <c r="L771" t="s">
        <v>2104</v>
      </c>
      <c r="M771">
        <v>767</v>
      </c>
    </row>
    <row r="772" spans="12:13">
      <c r="L772" t="s">
        <v>2105</v>
      </c>
      <c r="M772">
        <v>768</v>
      </c>
    </row>
    <row r="773" spans="12:13">
      <c r="L773" t="s">
        <v>2106</v>
      </c>
      <c r="M773">
        <v>769</v>
      </c>
    </row>
    <row r="774" spans="12:13">
      <c r="L774" t="s">
        <v>2107</v>
      </c>
      <c r="M774">
        <v>770</v>
      </c>
    </row>
    <row r="775" spans="12:13">
      <c r="L775" t="s">
        <v>2108</v>
      </c>
      <c r="M775">
        <v>771</v>
      </c>
    </row>
    <row r="776" spans="12:13">
      <c r="L776" t="s">
        <v>2109</v>
      </c>
      <c r="M776">
        <v>772</v>
      </c>
    </row>
    <row r="777" spans="12:13">
      <c r="L777" t="s">
        <v>2110</v>
      </c>
      <c r="M777">
        <v>773</v>
      </c>
    </row>
    <row r="778" spans="12:13">
      <c r="L778" t="s">
        <v>2111</v>
      </c>
      <c r="M778">
        <v>774</v>
      </c>
    </row>
    <row r="779" spans="12:13">
      <c r="L779" t="s">
        <v>2112</v>
      </c>
      <c r="M779">
        <v>775</v>
      </c>
    </row>
    <row r="780" spans="12:13">
      <c r="L780" t="s">
        <v>2113</v>
      </c>
      <c r="M780">
        <v>776</v>
      </c>
    </row>
    <row r="781" spans="12:13">
      <c r="L781" t="s">
        <v>2114</v>
      </c>
      <c r="M781">
        <v>777</v>
      </c>
    </row>
    <row r="782" spans="12:13">
      <c r="L782" t="s">
        <v>2115</v>
      </c>
      <c r="M782">
        <v>778</v>
      </c>
    </row>
    <row r="783" spans="12:13">
      <c r="L783" t="s">
        <v>2116</v>
      </c>
      <c r="M783">
        <v>779</v>
      </c>
    </row>
    <row r="784" spans="12:13">
      <c r="L784" t="s">
        <v>2117</v>
      </c>
      <c r="M784">
        <v>780</v>
      </c>
    </row>
    <row r="785" spans="12:13">
      <c r="L785" t="s">
        <v>2118</v>
      </c>
      <c r="M785">
        <v>781</v>
      </c>
    </row>
    <row r="786" spans="12:13">
      <c r="L786" t="s">
        <v>2119</v>
      </c>
      <c r="M786">
        <v>782</v>
      </c>
    </row>
    <row r="787" spans="12:13">
      <c r="L787" t="s">
        <v>2120</v>
      </c>
      <c r="M787">
        <v>783</v>
      </c>
    </row>
    <row r="788" spans="12:13">
      <c r="L788" t="s">
        <v>2121</v>
      </c>
      <c r="M788">
        <v>784</v>
      </c>
    </row>
    <row r="789" spans="12:13">
      <c r="L789" t="s">
        <v>2122</v>
      </c>
      <c r="M789">
        <v>785</v>
      </c>
    </row>
    <row r="790" spans="12:13">
      <c r="L790" t="s">
        <v>2123</v>
      </c>
      <c r="M790">
        <v>786</v>
      </c>
    </row>
    <row r="791" spans="12:13">
      <c r="L791" t="s">
        <v>2124</v>
      </c>
      <c r="M791">
        <v>787</v>
      </c>
    </row>
    <row r="792" spans="12:13">
      <c r="L792" t="s">
        <v>2125</v>
      </c>
      <c r="M792">
        <v>788</v>
      </c>
    </row>
    <row r="793" spans="12:13">
      <c r="L793" t="s">
        <v>2126</v>
      </c>
      <c r="M793">
        <v>789</v>
      </c>
    </row>
    <row r="794" spans="12:13">
      <c r="L794" t="s">
        <v>2127</v>
      </c>
      <c r="M794">
        <v>790</v>
      </c>
    </row>
    <row r="795" spans="12:13">
      <c r="L795" t="s">
        <v>2128</v>
      </c>
      <c r="M795">
        <v>791</v>
      </c>
    </row>
    <row r="796" spans="12:13">
      <c r="L796" t="s">
        <v>2129</v>
      </c>
      <c r="M796">
        <v>792</v>
      </c>
    </row>
    <row r="797" spans="12:13">
      <c r="L797" t="s">
        <v>2130</v>
      </c>
      <c r="M797">
        <v>793</v>
      </c>
    </row>
    <row r="798" spans="12:13">
      <c r="L798" t="s">
        <v>2131</v>
      </c>
      <c r="M798">
        <v>794</v>
      </c>
    </row>
    <row r="799" spans="12:13">
      <c r="L799" t="s">
        <v>2132</v>
      </c>
      <c r="M799">
        <v>795</v>
      </c>
    </row>
    <row r="800" spans="12:13">
      <c r="L800" t="s">
        <v>2133</v>
      </c>
      <c r="M800">
        <v>796</v>
      </c>
    </row>
    <row r="801" spans="12:13">
      <c r="L801" t="s">
        <v>2134</v>
      </c>
      <c r="M801">
        <v>797</v>
      </c>
    </row>
    <row r="802" spans="12:13">
      <c r="L802" t="s">
        <v>2135</v>
      </c>
      <c r="M802">
        <v>798</v>
      </c>
    </row>
    <row r="803" spans="12:13">
      <c r="L803" t="s">
        <v>2136</v>
      </c>
      <c r="M803">
        <v>799</v>
      </c>
    </row>
    <row r="804" spans="12:13">
      <c r="L804" t="s">
        <v>2137</v>
      </c>
      <c r="M804">
        <v>800</v>
      </c>
    </row>
    <row r="805" spans="12:13">
      <c r="L805" t="s">
        <v>2138</v>
      </c>
      <c r="M805">
        <v>801</v>
      </c>
    </row>
    <row r="806" spans="12:13">
      <c r="L806" t="s">
        <v>2139</v>
      </c>
      <c r="M806">
        <v>802</v>
      </c>
    </row>
    <row r="807" spans="12:13">
      <c r="L807" t="s">
        <v>2140</v>
      </c>
      <c r="M807">
        <v>803</v>
      </c>
    </row>
    <row r="808" spans="12:13">
      <c r="L808" t="s">
        <v>2141</v>
      </c>
      <c r="M808">
        <v>804</v>
      </c>
    </row>
    <row r="809" spans="12:13">
      <c r="L809" t="s">
        <v>2142</v>
      </c>
      <c r="M809">
        <v>805</v>
      </c>
    </row>
    <row r="810" spans="12:13">
      <c r="L810" t="s">
        <v>2143</v>
      </c>
      <c r="M810">
        <v>806</v>
      </c>
    </row>
    <row r="811" spans="12:13">
      <c r="L811" t="s">
        <v>2144</v>
      </c>
      <c r="M811">
        <v>807</v>
      </c>
    </row>
    <row r="812" spans="12:13">
      <c r="L812" t="s">
        <v>2145</v>
      </c>
      <c r="M812">
        <v>808</v>
      </c>
    </row>
    <row r="813" spans="12:13">
      <c r="L813" t="s">
        <v>2146</v>
      </c>
      <c r="M813">
        <v>809</v>
      </c>
    </row>
    <row r="814" spans="12:13">
      <c r="L814" t="s">
        <v>2147</v>
      </c>
      <c r="M814">
        <v>810</v>
      </c>
    </row>
    <row r="815" spans="12:13">
      <c r="L815" t="s">
        <v>2148</v>
      </c>
      <c r="M815">
        <v>811</v>
      </c>
    </row>
    <row r="816" spans="12:13">
      <c r="L816" t="s">
        <v>2149</v>
      </c>
      <c r="M816">
        <v>812</v>
      </c>
    </row>
    <row r="817" spans="12:13">
      <c r="L817" t="s">
        <v>2150</v>
      </c>
      <c r="M817">
        <v>813</v>
      </c>
    </row>
    <row r="818" spans="12:13">
      <c r="L818" t="s">
        <v>2151</v>
      </c>
      <c r="M818">
        <v>814</v>
      </c>
    </row>
    <row r="819" spans="12:13">
      <c r="L819" t="s">
        <v>2152</v>
      </c>
      <c r="M819">
        <v>815</v>
      </c>
    </row>
    <row r="820" spans="12:13">
      <c r="L820" t="s">
        <v>2153</v>
      </c>
      <c r="M820">
        <v>816</v>
      </c>
    </row>
    <row r="821" spans="12:13">
      <c r="L821" t="s">
        <v>2154</v>
      </c>
      <c r="M821">
        <v>817</v>
      </c>
    </row>
    <row r="822" spans="12:13">
      <c r="L822" t="s">
        <v>2155</v>
      </c>
      <c r="M822">
        <v>818</v>
      </c>
    </row>
    <row r="823" spans="12:13">
      <c r="L823" t="s">
        <v>2156</v>
      </c>
      <c r="M823">
        <v>819</v>
      </c>
    </row>
    <row r="824" spans="12:13">
      <c r="L824" t="s">
        <v>2157</v>
      </c>
      <c r="M824">
        <v>820</v>
      </c>
    </row>
    <row r="825" spans="12:13">
      <c r="L825" t="s">
        <v>2158</v>
      </c>
      <c r="M825">
        <v>821</v>
      </c>
    </row>
    <row r="826" spans="12:13">
      <c r="L826" t="s">
        <v>2159</v>
      </c>
      <c r="M826">
        <v>822</v>
      </c>
    </row>
    <row r="827" spans="12:13">
      <c r="L827" t="s">
        <v>2160</v>
      </c>
      <c r="M827">
        <v>823</v>
      </c>
    </row>
    <row r="828" spans="12:13">
      <c r="L828" t="s">
        <v>2161</v>
      </c>
      <c r="M828">
        <v>824</v>
      </c>
    </row>
    <row r="829" spans="12:13">
      <c r="L829" t="s">
        <v>2162</v>
      </c>
      <c r="M829">
        <v>825</v>
      </c>
    </row>
    <row r="830" spans="12:13">
      <c r="L830" t="s">
        <v>2163</v>
      </c>
      <c r="M830">
        <v>826</v>
      </c>
    </row>
    <row r="831" spans="12:13">
      <c r="L831" t="s">
        <v>2164</v>
      </c>
      <c r="M831">
        <v>827</v>
      </c>
    </row>
    <row r="832" spans="12:13">
      <c r="L832" t="s">
        <v>2165</v>
      </c>
      <c r="M832">
        <v>828</v>
      </c>
    </row>
    <row r="833" spans="12:13">
      <c r="L833" t="s">
        <v>2166</v>
      </c>
      <c r="M833">
        <v>829</v>
      </c>
    </row>
    <row r="834" spans="12:13">
      <c r="L834" t="s">
        <v>2167</v>
      </c>
      <c r="M834">
        <v>830</v>
      </c>
    </row>
    <row r="835" spans="12:13">
      <c r="L835" t="s">
        <v>2168</v>
      </c>
      <c r="M835">
        <v>831</v>
      </c>
    </row>
    <row r="836" spans="12:13">
      <c r="L836" t="s">
        <v>2169</v>
      </c>
      <c r="M836">
        <v>832</v>
      </c>
    </row>
    <row r="837" spans="12:13">
      <c r="L837" t="s">
        <v>2170</v>
      </c>
      <c r="M837">
        <v>833</v>
      </c>
    </row>
    <row r="838" spans="12:13">
      <c r="L838" t="s">
        <v>2171</v>
      </c>
      <c r="M838">
        <v>834</v>
      </c>
    </row>
    <row r="839" spans="12:13">
      <c r="L839" t="s">
        <v>2172</v>
      </c>
      <c r="M839">
        <v>835</v>
      </c>
    </row>
    <row r="840" spans="12:13">
      <c r="L840" t="s">
        <v>2173</v>
      </c>
      <c r="M840">
        <v>836</v>
      </c>
    </row>
    <row r="841" spans="12:13">
      <c r="L841" t="s">
        <v>2174</v>
      </c>
      <c r="M841">
        <v>837</v>
      </c>
    </row>
    <row r="842" spans="12:13">
      <c r="L842" t="s">
        <v>2175</v>
      </c>
      <c r="M842">
        <v>838</v>
      </c>
    </row>
    <row r="843" spans="12:13">
      <c r="L843" t="s">
        <v>2176</v>
      </c>
      <c r="M843">
        <v>839</v>
      </c>
    </row>
    <row r="844" spans="12:13">
      <c r="L844" t="s">
        <v>2177</v>
      </c>
      <c r="M844">
        <v>840</v>
      </c>
    </row>
    <row r="845" spans="12:13">
      <c r="L845" t="s">
        <v>2178</v>
      </c>
      <c r="M845">
        <v>841</v>
      </c>
    </row>
    <row r="846" spans="12:13">
      <c r="L846" t="s">
        <v>2179</v>
      </c>
      <c r="M846">
        <v>842</v>
      </c>
    </row>
    <row r="847" spans="12:13">
      <c r="L847" t="s">
        <v>2180</v>
      </c>
      <c r="M847">
        <v>843</v>
      </c>
    </row>
    <row r="848" spans="12:13">
      <c r="L848" t="s">
        <v>2181</v>
      </c>
      <c r="M848">
        <v>844</v>
      </c>
    </row>
    <row r="849" spans="12:13">
      <c r="L849" t="s">
        <v>2182</v>
      </c>
      <c r="M849">
        <v>845</v>
      </c>
    </row>
    <row r="850" spans="12:13">
      <c r="L850" t="s">
        <v>2183</v>
      </c>
      <c r="M850">
        <v>846</v>
      </c>
    </row>
    <row r="851" spans="12:13">
      <c r="L851" t="s">
        <v>2184</v>
      </c>
      <c r="M851">
        <v>847</v>
      </c>
    </row>
    <row r="852" spans="12:13">
      <c r="L852" t="s">
        <v>2185</v>
      </c>
      <c r="M852">
        <v>848</v>
      </c>
    </row>
    <row r="853" spans="12:13">
      <c r="L853" t="s">
        <v>2186</v>
      </c>
      <c r="M853">
        <v>849</v>
      </c>
    </row>
    <row r="854" spans="12:13">
      <c r="L854" t="s">
        <v>2187</v>
      </c>
      <c r="M854">
        <v>850</v>
      </c>
    </row>
    <row r="855" spans="12:13">
      <c r="L855" t="s">
        <v>2188</v>
      </c>
      <c r="M855">
        <v>851</v>
      </c>
    </row>
    <row r="856" spans="12:13">
      <c r="L856" t="s">
        <v>2189</v>
      </c>
      <c r="M856">
        <v>852</v>
      </c>
    </row>
    <row r="857" spans="12:13">
      <c r="L857" t="s">
        <v>2190</v>
      </c>
      <c r="M857">
        <v>853</v>
      </c>
    </row>
    <row r="858" spans="12:13">
      <c r="L858" t="s">
        <v>2191</v>
      </c>
      <c r="M858">
        <v>854</v>
      </c>
    </row>
    <row r="859" spans="12:13">
      <c r="L859" t="s">
        <v>2192</v>
      </c>
      <c r="M859">
        <v>855</v>
      </c>
    </row>
    <row r="860" spans="12:13">
      <c r="L860" t="s">
        <v>2193</v>
      </c>
      <c r="M860">
        <v>856</v>
      </c>
    </row>
    <row r="861" spans="12:13">
      <c r="L861" t="s">
        <v>2194</v>
      </c>
      <c r="M861">
        <v>857</v>
      </c>
    </row>
    <row r="862" spans="12:13">
      <c r="L862" t="s">
        <v>2195</v>
      </c>
      <c r="M862">
        <v>858</v>
      </c>
    </row>
    <row r="863" spans="12:13">
      <c r="L863" t="s">
        <v>2196</v>
      </c>
      <c r="M863">
        <v>859</v>
      </c>
    </row>
    <row r="864" spans="12:13">
      <c r="L864" t="s">
        <v>2197</v>
      </c>
      <c r="M864">
        <v>860</v>
      </c>
    </row>
    <row r="865" spans="12:13">
      <c r="L865" t="s">
        <v>2198</v>
      </c>
      <c r="M865">
        <v>861</v>
      </c>
    </row>
    <row r="866" spans="12:13">
      <c r="L866" t="s">
        <v>2199</v>
      </c>
      <c r="M866">
        <v>862</v>
      </c>
    </row>
    <row r="867" spans="12:13">
      <c r="L867" t="s">
        <v>2200</v>
      </c>
      <c r="M867">
        <v>863</v>
      </c>
    </row>
    <row r="868" spans="12:13">
      <c r="L868" t="s">
        <v>2201</v>
      </c>
      <c r="M868">
        <v>864</v>
      </c>
    </row>
    <row r="869" spans="12:13">
      <c r="L869" t="s">
        <v>2202</v>
      </c>
      <c r="M869">
        <v>865</v>
      </c>
    </row>
    <row r="870" spans="12:13">
      <c r="L870" t="s">
        <v>2203</v>
      </c>
      <c r="M870">
        <v>866</v>
      </c>
    </row>
    <row r="871" spans="12:13">
      <c r="L871" t="s">
        <v>2204</v>
      </c>
      <c r="M871">
        <v>867</v>
      </c>
    </row>
    <row r="872" spans="12:13">
      <c r="L872" t="s">
        <v>2205</v>
      </c>
      <c r="M872">
        <v>868</v>
      </c>
    </row>
    <row r="873" spans="12:13">
      <c r="L873" t="s">
        <v>2206</v>
      </c>
      <c r="M873">
        <v>869</v>
      </c>
    </row>
    <row r="874" spans="12:13">
      <c r="L874" t="s">
        <v>2207</v>
      </c>
      <c r="M874">
        <v>870</v>
      </c>
    </row>
    <row r="875" spans="12:13">
      <c r="L875" t="s">
        <v>2208</v>
      </c>
      <c r="M875">
        <v>871</v>
      </c>
    </row>
    <row r="876" spans="12:13">
      <c r="L876" t="s">
        <v>2209</v>
      </c>
      <c r="M876">
        <v>872</v>
      </c>
    </row>
    <row r="877" spans="12:13">
      <c r="L877" t="s">
        <v>2210</v>
      </c>
      <c r="M877">
        <v>873</v>
      </c>
    </row>
    <row r="878" spans="12:13">
      <c r="L878" t="s">
        <v>2211</v>
      </c>
      <c r="M878">
        <v>874</v>
      </c>
    </row>
    <row r="879" spans="12:13">
      <c r="L879" t="s">
        <v>2212</v>
      </c>
      <c r="M879">
        <v>875</v>
      </c>
    </row>
    <row r="880" spans="12:13">
      <c r="L880" t="s">
        <v>2213</v>
      </c>
      <c r="M880">
        <v>876</v>
      </c>
    </row>
    <row r="881" spans="12:13">
      <c r="L881" t="s">
        <v>2214</v>
      </c>
      <c r="M881">
        <v>877</v>
      </c>
    </row>
    <row r="882" spans="12:13">
      <c r="L882" t="s">
        <v>2215</v>
      </c>
      <c r="M882">
        <v>878</v>
      </c>
    </row>
    <row r="883" spans="12:13">
      <c r="L883" t="s">
        <v>2216</v>
      </c>
      <c r="M883">
        <v>879</v>
      </c>
    </row>
    <row r="884" spans="12:13">
      <c r="L884" t="s">
        <v>2217</v>
      </c>
      <c r="M884">
        <v>880</v>
      </c>
    </row>
    <row r="885" spans="12:13">
      <c r="L885" t="s">
        <v>2218</v>
      </c>
      <c r="M885">
        <v>881</v>
      </c>
    </row>
    <row r="886" spans="12:13">
      <c r="L886" t="s">
        <v>2219</v>
      </c>
      <c r="M886">
        <v>882</v>
      </c>
    </row>
    <row r="887" spans="12:13">
      <c r="L887" t="s">
        <v>2220</v>
      </c>
      <c r="M887">
        <v>883</v>
      </c>
    </row>
    <row r="888" spans="12:13">
      <c r="L888" t="s">
        <v>2221</v>
      </c>
      <c r="M888">
        <v>884</v>
      </c>
    </row>
    <row r="889" spans="12:13">
      <c r="L889" t="s">
        <v>2222</v>
      </c>
      <c r="M889">
        <v>885</v>
      </c>
    </row>
    <row r="890" spans="12:13">
      <c r="L890" t="s">
        <v>2223</v>
      </c>
      <c r="M890">
        <v>886</v>
      </c>
    </row>
    <row r="891" spans="12:13">
      <c r="L891" t="s">
        <v>2224</v>
      </c>
      <c r="M891">
        <v>887</v>
      </c>
    </row>
    <row r="892" spans="12:13">
      <c r="L892" t="s">
        <v>2225</v>
      </c>
      <c r="M892">
        <v>888</v>
      </c>
    </row>
    <row r="893" spans="12:13">
      <c r="L893" t="s">
        <v>2226</v>
      </c>
      <c r="M893">
        <v>889</v>
      </c>
    </row>
    <row r="894" spans="12:13">
      <c r="L894" t="s">
        <v>2227</v>
      </c>
      <c r="M894">
        <v>890</v>
      </c>
    </row>
    <row r="895" spans="12:13">
      <c r="L895" t="s">
        <v>2228</v>
      </c>
      <c r="M895">
        <v>891</v>
      </c>
    </row>
    <row r="896" spans="12:13">
      <c r="L896" t="s">
        <v>2229</v>
      </c>
      <c r="M896">
        <v>892</v>
      </c>
    </row>
    <row r="897" spans="12:13">
      <c r="L897" t="s">
        <v>2230</v>
      </c>
      <c r="M897">
        <v>893</v>
      </c>
    </row>
    <row r="898" spans="12:13">
      <c r="L898" t="s">
        <v>2231</v>
      </c>
      <c r="M898">
        <v>894</v>
      </c>
    </row>
    <row r="899" spans="12:13">
      <c r="L899" t="s">
        <v>2232</v>
      </c>
      <c r="M899">
        <v>895</v>
      </c>
    </row>
    <row r="900" spans="12:13">
      <c r="L900" t="s">
        <v>2233</v>
      </c>
      <c r="M900">
        <v>896</v>
      </c>
    </row>
    <row r="901" spans="12:13">
      <c r="L901" t="s">
        <v>2234</v>
      </c>
      <c r="M901">
        <v>897</v>
      </c>
    </row>
    <row r="902" spans="12:13">
      <c r="L902" t="s">
        <v>2235</v>
      </c>
      <c r="M902">
        <v>898</v>
      </c>
    </row>
    <row r="903" spans="12:13">
      <c r="L903" t="s">
        <v>2236</v>
      </c>
      <c r="M903">
        <v>899</v>
      </c>
    </row>
    <row r="904" spans="12:13">
      <c r="L904" t="s">
        <v>2237</v>
      </c>
      <c r="M904">
        <v>900</v>
      </c>
    </row>
    <row r="905" spans="12:13">
      <c r="L905" t="s">
        <v>2238</v>
      </c>
      <c r="M905">
        <v>901</v>
      </c>
    </row>
    <row r="906" spans="12:13">
      <c r="L906" t="s">
        <v>2239</v>
      </c>
      <c r="M906">
        <v>902</v>
      </c>
    </row>
    <row r="907" spans="12:13">
      <c r="L907" t="s">
        <v>2240</v>
      </c>
      <c r="M907">
        <v>903</v>
      </c>
    </row>
    <row r="908" spans="12:13">
      <c r="L908" t="s">
        <v>2241</v>
      </c>
      <c r="M908">
        <v>904</v>
      </c>
    </row>
    <row r="909" spans="12:13">
      <c r="L909" t="s">
        <v>2242</v>
      </c>
      <c r="M909">
        <v>905</v>
      </c>
    </row>
    <row r="910" spans="12:13">
      <c r="L910" t="s">
        <v>2243</v>
      </c>
      <c r="M910">
        <v>906</v>
      </c>
    </row>
    <row r="911" spans="12:13">
      <c r="L911" t="s">
        <v>2244</v>
      </c>
      <c r="M911">
        <v>907</v>
      </c>
    </row>
    <row r="912" spans="12:13">
      <c r="L912" t="s">
        <v>2245</v>
      </c>
      <c r="M912">
        <v>908</v>
      </c>
    </row>
    <row r="913" spans="12:13">
      <c r="L913" t="s">
        <v>2246</v>
      </c>
      <c r="M913">
        <v>909</v>
      </c>
    </row>
    <row r="914" spans="12:13">
      <c r="L914" t="s">
        <v>2247</v>
      </c>
      <c r="M914">
        <v>910</v>
      </c>
    </row>
    <row r="915" spans="12:13">
      <c r="L915" t="s">
        <v>2248</v>
      </c>
      <c r="M915">
        <v>911</v>
      </c>
    </row>
    <row r="916" spans="12:13">
      <c r="L916" t="s">
        <v>2249</v>
      </c>
      <c r="M916">
        <v>912</v>
      </c>
    </row>
    <row r="917" spans="12:13">
      <c r="L917" t="s">
        <v>2250</v>
      </c>
      <c r="M917">
        <v>913</v>
      </c>
    </row>
    <row r="918" spans="12:13">
      <c r="L918" t="s">
        <v>2251</v>
      </c>
      <c r="M918">
        <v>914</v>
      </c>
    </row>
    <row r="919" spans="12:13">
      <c r="L919" t="s">
        <v>2252</v>
      </c>
      <c r="M919">
        <v>915</v>
      </c>
    </row>
    <row r="920" spans="12:13">
      <c r="L920" t="s">
        <v>2253</v>
      </c>
      <c r="M920">
        <v>916</v>
      </c>
    </row>
    <row r="921" spans="12:13">
      <c r="L921" t="s">
        <v>2254</v>
      </c>
      <c r="M921">
        <v>917</v>
      </c>
    </row>
    <row r="922" spans="12:13">
      <c r="L922" t="s">
        <v>2255</v>
      </c>
      <c r="M922">
        <v>918</v>
      </c>
    </row>
    <row r="923" spans="12:13">
      <c r="L923" t="s">
        <v>2256</v>
      </c>
      <c r="M923">
        <v>919</v>
      </c>
    </row>
    <row r="924" spans="12:13">
      <c r="L924" t="s">
        <v>2257</v>
      </c>
      <c r="M924">
        <v>920</v>
      </c>
    </row>
    <row r="925" spans="12:13">
      <c r="L925" t="s">
        <v>2258</v>
      </c>
      <c r="M925">
        <v>921</v>
      </c>
    </row>
    <row r="926" spans="12:13">
      <c r="L926" t="s">
        <v>2259</v>
      </c>
      <c r="M926">
        <v>922</v>
      </c>
    </row>
    <row r="927" spans="12:13">
      <c r="L927" t="s">
        <v>2260</v>
      </c>
      <c r="M927">
        <v>923</v>
      </c>
    </row>
    <row r="928" spans="12:13">
      <c r="L928" t="s">
        <v>2261</v>
      </c>
      <c r="M928">
        <v>924</v>
      </c>
    </row>
    <row r="929" spans="12:13">
      <c r="L929" t="s">
        <v>2262</v>
      </c>
      <c r="M929">
        <v>925</v>
      </c>
    </row>
    <row r="930" spans="12:13">
      <c r="L930" t="s">
        <v>2263</v>
      </c>
      <c r="M930">
        <v>926</v>
      </c>
    </row>
    <row r="931" spans="12:13">
      <c r="L931" t="s">
        <v>2264</v>
      </c>
      <c r="M931">
        <v>927</v>
      </c>
    </row>
    <row r="932" spans="12:13">
      <c r="L932" t="s">
        <v>2265</v>
      </c>
      <c r="M932">
        <v>928</v>
      </c>
    </row>
    <row r="933" spans="12:13">
      <c r="L933" t="s">
        <v>2266</v>
      </c>
      <c r="M933">
        <v>929</v>
      </c>
    </row>
    <row r="934" spans="12:13">
      <c r="L934" t="s">
        <v>2267</v>
      </c>
      <c r="M934">
        <v>930</v>
      </c>
    </row>
    <row r="935" spans="12:13">
      <c r="L935" t="s">
        <v>2268</v>
      </c>
      <c r="M935">
        <v>931</v>
      </c>
    </row>
    <row r="936" spans="12:13">
      <c r="L936" t="s">
        <v>2269</v>
      </c>
      <c r="M936">
        <v>932</v>
      </c>
    </row>
    <row r="937" spans="12:13">
      <c r="L937" t="s">
        <v>2270</v>
      </c>
      <c r="M937">
        <v>933</v>
      </c>
    </row>
    <row r="938" spans="12:13">
      <c r="L938" t="s">
        <v>2271</v>
      </c>
      <c r="M938">
        <v>934</v>
      </c>
    </row>
    <row r="939" spans="12:13">
      <c r="L939" t="s">
        <v>2272</v>
      </c>
      <c r="M939">
        <v>935</v>
      </c>
    </row>
    <row r="940" spans="12:13">
      <c r="L940" t="s">
        <v>2273</v>
      </c>
      <c r="M940">
        <v>936</v>
      </c>
    </row>
    <row r="941" spans="12:13">
      <c r="L941" t="s">
        <v>2274</v>
      </c>
      <c r="M941">
        <v>937</v>
      </c>
    </row>
    <row r="942" spans="12:13">
      <c r="L942" t="s">
        <v>2275</v>
      </c>
      <c r="M942">
        <v>938</v>
      </c>
    </row>
    <row r="943" spans="12:13">
      <c r="L943" t="s">
        <v>2276</v>
      </c>
      <c r="M943">
        <v>939</v>
      </c>
    </row>
    <row r="944" spans="12:13">
      <c r="L944" t="s">
        <v>2277</v>
      </c>
      <c r="M944">
        <v>940</v>
      </c>
    </row>
    <row r="945" spans="12:13">
      <c r="L945" t="s">
        <v>2278</v>
      </c>
      <c r="M945">
        <v>941</v>
      </c>
    </row>
    <row r="946" spans="12:13">
      <c r="L946" t="s">
        <v>2279</v>
      </c>
      <c r="M946">
        <v>942</v>
      </c>
    </row>
    <row r="947" spans="12:13">
      <c r="L947" t="s">
        <v>2280</v>
      </c>
      <c r="M947">
        <v>943</v>
      </c>
    </row>
    <row r="948" spans="12:13">
      <c r="L948" t="s">
        <v>2281</v>
      </c>
      <c r="M948">
        <v>944</v>
      </c>
    </row>
    <row r="949" spans="12:13">
      <c r="L949" t="s">
        <v>2282</v>
      </c>
      <c r="M949">
        <v>945</v>
      </c>
    </row>
    <row r="950" spans="12:13">
      <c r="L950" t="s">
        <v>2283</v>
      </c>
      <c r="M950">
        <v>946</v>
      </c>
    </row>
    <row r="951" spans="12:13">
      <c r="L951" t="s">
        <v>2284</v>
      </c>
      <c r="M951">
        <v>947</v>
      </c>
    </row>
    <row r="952" spans="12:13">
      <c r="L952" t="s">
        <v>2285</v>
      </c>
      <c r="M952">
        <v>948</v>
      </c>
    </row>
    <row r="953" spans="12:13">
      <c r="L953" t="s">
        <v>2286</v>
      </c>
      <c r="M953">
        <v>949</v>
      </c>
    </row>
    <row r="954" spans="12:13">
      <c r="L954" t="s">
        <v>2287</v>
      </c>
      <c r="M954">
        <v>950</v>
      </c>
    </row>
    <row r="955" spans="12:13">
      <c r="L955" t="s">
        <v>2288</v>
      </c>
      <c r="M955">
        <v>951</v>
      </c>
    </row>
    <row r="956" spans="12:13">
      <c r="L956" t="s">
        <v>2289</v>
      </c>
      <c r="M956">
        <v>952</v>
      </c>
    </row>
    <row r="957" spans="12:13">
      <c r="L957" t="s">
        <v>2290</v>
      </c>
      <c r="M957">
        <v>953</v>
      </c>
    </row>
    <row r="958" spans="12:13">
      <c r="L958" t="s">
        <v>2291</v>
      </c>
      <c r="M958">
        <v>954</v>
      </c>
    </row>
    <row r="959" spans="12:13">
      <c r="L959" t="s">
        <v>2292</v>
      </c>
      <c r="M959">
        <v>955</v>
      </c>
    </row>
    <row r="960" spans="12:13">
      <c r="L960" t="s">
        <v>2293</v>
      </c>
      <c r="M960">
        <v>956</v>
      </c>
    </row>
    <row r="961" spans="12:13">
      <c r="L961" t="s">
        <v>2294</v>
      </c>
      <c r="M961">
        <v>957</v>
      </c>
    </row>
    <row r="962" spans="12:13">
      <c r="L962" t="s">
        <v>2295</v>
      </c>
      <c r="M962">
        <v>958</v>
      </c>
    </row>
    <row r="963" spans="12:13">
      <c r="L963" t="s">
        <v>2296</v>
      </c>
      <c r="M963">
        <v>959</v>
      </c>
    </row>
    <row r="964" spans="12:13">
      <c r="L964" t="s">
        <v>2297</v>
      </c>
      <c r="M964">
        <v>960</v>
      </c>
    </row>
    <row r="965" spans="12:13">
      <c r="L965" t="s">
        <v>2298</v>
      </c>
      <c r="M965">
        <v>961</v>
      </c>
    </row>
    <row r="966" spans="12:13">
      <c r="L966" t="s">
        <v>2299</v>
      </c>
      <c r="M966">
        <v>962</v>
      </c>
    </row>
    <row r="967" spans="12:13">
      <c r="L967" t="s">
        <v>2300</v>
      </c>
      <c r="M967">
        <v>963</v>
      </c>
    </row>
    <row r="968" spans="12:13">
      <c r="L968" t="s">
        <v>2301</v>
      </c>
      <c r="M968">
        <v>964</v>
      </c>
    </row>
    <row r="969" spans="12:13">
      <c r="L969" t="s">
        <v>2302</v>
      </c>
      <c r="M969">
        <v>965</v>
      </c>
    </row>
    <row r="970" spans="12:13">
      <c r="L970" t="s">
        <v>2303</v>
      </c>
      <c r="M970">
        <v>966</v>
      </c>
    </row>
    <row r="971" spans="12:13">
      <c r="L971" t="s">
        <v>2304</v>
      </c>
      <c r="M971">
        <v>967</v>
      </c>
    </row>
    <row r="972" spans="12:13">
      <c r="L972" t="s">
        <v>2305</v>
      </c>
      <c r="M972">
        <v>968</v>
      </c>
    </row>
    <row r="973" spans="12:13">
      <c r="L973" t="s">
        <v>2306</v>
      </c>
      <c r="M973">
        <v>969</v>
      </c>
    </row>
    <row r="974" spans="12:13">
      <c r="L974" t="s">
        <v>2307</v>
      </c>
      <c r="M974">
        <v>970</v>
      </c>
    </row>
    <row r="975" spans="12:13">
      <c r="L975" t="s">
        <v>2308</v>
      </c>
      <c r="M975">
        <v>971</v>
      </c>
    </row>
    <row r="976" spans="12:13">
      <c r="L976" t="s">
        <v>2309</v>
      </c>
      <c r="M976">
        <v>972</v>
      </c>
    </row>
    <row r="977" spans="12:13">
      <c r="L977" t="s">
        <v>2310</v>
      </c>
      <c r="M977">
        <v>973</v>
      </c>
    </row>
    <row r="978" spans="12:13">
      <c r="L978" t="s">
        <v>2311</v>
      </c>
      <c r="M978">
        <v>974</v>
      </c>
    </row>
    <row r="979" spans="12:13">
      <c r="L979" t="s">
        <v>2312</v>
      </c>
      <c r="M979">
        <v>975</v>
      </c>
    </row>
    <row r="980" spans="12:13">
      <c r="L980" t="s">
        <v>2313</v>
      </c>
      <c r="M980">
        <v>976</v>
      </c>
    </row>
    <row r="981" spans="12:13">
      <c r="L981" t="s">
        <v>2314</v>
      </c>
      <c r="M981">
        <v>977</v>
      </c>
    </row>
    <row r="982" spans="12:13">
      <c r="L982" t="s">
        <v>2315</v>
      </c>
      <c r="M982">
        <v>978</v>
      </c>
    </row>
    <row r="983" spans="12:13">
      <c r="L983" t="s">
        <v>2316</v>
      </c>
      <c r="M983">
        <v>979</v>
      </c>
    </row>
    <row r="984" spans="12:13">
      <c r="L984" t="s">
        <v>2317</v>
      </c>
      <c r="M984">
        <v>980</v>
      </c>
    </row>
    <row r="985" spans="12:13">
      <c r="L985" t="s">
        <v>2318</v>
      </c>
      <c r="M985">
        <v>981</v>
      </c>
    </row>
    <row r="986" spans="12:13">
      <c r="L986" t="s">
        <v>2319</v>
      </c>
      <c r="M986">
        <v>982</v>
      </c>
    </row>
    <row r="987" spans="12:13">
      <c r="L987" t="s">
        <v>2320</v>
      </c>
      <c r="M987">
        <v>983</v>
      </c>
    </row>
    <row r="988" spans="12:13">
      <c r="L988" t="s">
        <v>2321</v>
      </c>
      <c r="M988">
        <v>984</v>
      </c>
    </row>
    <row r="989" spans="12:13">
      <c r="L989" t="s">
        <v>2322</v>
      </c>
      <c r="M989">
        <v>985</v>
      </c>
    </row>
    <row r="990" spans="12:13">
      <c r="L990" t="s">
        <v>2323</v>
      </c>
      <c r="M990">
        <v>986</v>
      </c>
    </row>
    <row r="991" spans="12:13">
      <c r="L991" t="s">
        <v>2324</v>
      </c>
      <c r="M991">
        <v>987</v>
      </c>
    </row>
    <row r="992" spans="12:13">
      <c r="L992" t="s">
        <v>2325</v>
      </c>
      <c r="M992">
        <v>988</v>
      </c>
    </row>
    <row r="993" spans="12:13">
      <c r="L993" t="s">
        <v>2326</v>
      </c>
      <c r="M993">
        <v>989</v>
      </c>
    </row>
    <row r="994" spans="12:13">
      <c r="L994" t="s">
        <v>2327</v>
      </c>
      <c r="M994">
        <v>990</v>
      </c>
    </row>
    <row r="995" spans="12:13">
      <c r="L995" t="s">
        <v>2328</v>
      </c>
      <c r="M995">
        <v>991</v>
      </c>
    </row>
    <row r="996" spans="12:13">
      <c r="L996" t="s">
        <v>2329</v>
      </c>
      <c r="M996">
        <v>992</v>
      </c>
    </row>
    <row r="997" spans="12:13">
      <c r="L997" t="s">
        <v>2330</v>
      </c>
      <c r="M997">
        <v>993</v>
      </c>
    </row>
    <row r="998" spans="12:13">
      <c r="L998" t="s">
        <v>2331</v>
      </c>
      <c r="M998">
        <v>994</v>
      </c>
    </row>
    <row r="999" spans="12:13">
      <c r="L999" t="s">
        <v>2332</v>
      </c>
      <c r="M999">
        <v>995</v>
      </c>
    </row>
    <row r="1000" spans="12:13">
      <c r="L1000" t="s">
        <v>2333</v>
      </c>
      <c r="M1000">
        <v>996</v>
      </c>
    </row>
    <row r="1001" spans="12:13">
      <c r="L1001" t="s">
        <v>2334</v>
      </c>
      <c r="M1001">
        <v>997</v>
      </c>
    </row>
    <row r="1002" spans="12:13">
      <c r="L1002" t="s">
        <v>2335</v>
      </c>
      <c r="M1002">
        <v>998</v>
      </c>
    </row>
    <row r="1003" spans="12:13">
      <c r="L1003" t="s">
        <v>2336</v>
      </c>
      <c r="M1003">
        <v>999</v>
      </c>
    </row>
    <row r="1004" spans="12:13">
      <c r="L1004" t="s">
        <v>2337</v>
      </c>
      <c r="M1004">
        <v>1000</v>
      </c>
    </row>
  </sheetData>
  <sortState ref="A4:K215">
    <sortCondition descending="1" ref="G4:G215"/>
  </sortState>
  <mergeCells count="1">
    <mergeCell ref="T3:AB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consolidated</vt:lpstr>
      <vt:lpstr>results_cars_search</vt:lpstr>
      <vt:lpstr>results_homepage</vt:lpstr>
      <vt:lpstr>results660</vt:lpstr>
      <vt:lpstr>chartTop500</vt:lpstr>
      <vt:lpstr>ABP_noise_660</vt:lpstr>
      <vt:lpstr>top-1k_18Sep2013</vt:lpstr>
      <vt:lpstr>rank to adverseness</vt:lpstr>
      <vt:lpstr>ranking1000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2014-03-05T17:01:40Z</dcterms:modified>
</cp:coreProperties>
</file>